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8" activeTab="21"/>
  </bookViews>
  <sheets>
    <sheet name="机动金项目支出绩效自评表" sheetId="1" r:id="rId1"/>
    <sheet name="藏语文公工作项目支出绩效自评表" sheetId="2" r:id="rId2"/>
    <sheet name="新词术语项目支出绩效自评表" sheetId="3" r:id="rId3"/>
    <sheet name="西藏公报项目支出绩效自评表" sheetId="4" r:id="rId4"/>
    <sheet name="翻译指导工作项目支出绩效自评表" sheetId="5" r:id="rId5"/>
    <sheet name="藏语文工作项目支出绩效自评表" sheetId="6" r:id="rId6"/>
    <sheet name="翻译职称考试项目支出绩效自评表" sheetId="7" r:id="rId7"/>
    <sheet name="人才培养项目支出绩效自评表" sheetId="8" r:id="rId8"/>
    <sheet name="藏语文工作会议项目支出绩效自评表" sheetId="9" r:id="rId9"/>
    <sheet name="第一书记项目支出绩效自评表" sheetId="10" r:id="rId10"/>
    <sheet name="人才资源开发项目支出绩效自评表" sheetId="11" r:id="rId11"/>
    <sheet name="强基惠民驻村补贴项目支出绩效自评表" sheetId="12" r:id="rId12"/>
    <sheet name="西藏译协项目支出绩效自评表" sheetId="13" r:id="rId13"/>
    <sheet name="藏语文工作科研项目支出绩效自评表" sheetId="14" r:id="rId14"/>
    <sheet name="研发新词术语手机小程序项目支出绩效自评表" sheetId="15" r:id="rId15"/>
    <sheet name="公益性岗位补助项目支出绩效自评表" sheetId="16" r:id="rId16"/>
    <sheet name="翻译智能化建设项目支出绩效自评表" sheetId="17" r:id="rId17"/>
    <sheet name="寿星老人健康补贴项目支出绩效自评表" sheetId="18" r:id="rId18"/>
    <sheet name="高领老人健康补贴项目支出绩效自评表" sheetId="19" r:id="rId19"/>
    <sheet name="机关党建项目支出绩效自评表" sheetId="20" r:id="rId20"/>
    <sheet name="机构及设施运行维护项目支出绩效自评表" sheetId="21" r:id="rId21"/>
    <sheet name="车辆保险项目支出绩效自评表" sheetId="22" r:id="rId22"/>
    <sheet name="Sheet1" sheetId="23" r:id="rId23"/>
    <sheet name="Sheet2" sheetId="24" r:id="rId24"/>
    <sheet name="Sheet3" sheetId="25" r:id="rId25"/>
    <sheet name="Sheet4" sheetId="26" r:id="rId26"/>
    <sheet name="Sheet5" sheetId="27" r:id="rId27"/>
  </sheets>
  <definedNames/>
  <calcPr fullCalcOnLoad="1"/>
</workbook>
</file>

<file path=xl/sharedStrings.xml><?xml version="1.0" encoding="utf-8"?>
<sst xmlns="http://schemas.openxmlformats.org/spreadsheetml/2006/main" count="3983" uniqueCount="517">
  <si>
    <t xml:space="preserve">项目支出绩效自评表 </t>
  </si>
  <si>
    <t>项目名称:</t>
  </si>
  <si>
    <t>54000021T000000005265-机动金</t>
  </si>
  <si>
    <t>填报人:</t>
  </si>
  <si>
    <t>张洪文</t>
  </si>
  <si>
    <t>联系方式:</t>
  </si>
  <si>
    <t/>
  </si>
  <si>
    <t>F817C38D2826810FE0539B04500AD6D0</t>
  </si>
  <si>
    <t>主管部门:</t>
  </si>
  <si>
    <t>311-编译局</t>
  </si>
  <si>
    <t>实施单位:</t>
  </si>
  <si>
    <t>311001-编译局机关</t>
  </si>
  <si>
    <t>是否公开：</t>
  </si>
  <si>
    <t>否</t>
  </si>
  <si>
    <t>网址：</t>
  </si>
  <si>
    <t>资金构成(元)</t>
  </si>
  <si>
    <t>年初预算数</t>
  </si>
  <si>
    <t>全年预算数</t>
  </si>
  <si>
    <t>执行数</t>
  </si>
  <si>
    <t>分值</t>
  </si>
  <si>
    <t>执行率（%）</t>
  </si>
  <si>
    <t>得分</t>
  </si>
  <si>
    <t>资金总额：</t>
  </si>
  <si>
    <t xml:space="preserve">10.00 </t>
  </si>
  <si>
    <t>10.0</t>
  </si>
  <si>
    <t>其中：财政资金：</t>
  </si>
  <si>
    <t>单位资金：</t>
  </si>
  <si>
    <t>财政专户管理资金：</t>
  </si>
  <si>
    <t>年度目标</t>
  </si>
  <si>
    <t>年度目标完成情况</t>
  </si>
  <si>
    <t>为了更好地旅行单位职责和安保工作。</t>
  </si>
  <si>
    <t>有效地提高了办公区域安全系数。</t>
  </si>
  <si>
    <t>一级指标</t>
  </si>
  <si>
    <t>二级指标</t>
  </si>
  <si>
    <t>三级指标</t>
  </si>
  <si>
    <t>指标性质</t>
  </si>
  <si>
    <t>年度指标值</t>
  </si>
  <si>
    <t>度量单位</t>
  </si>
  <si>
    <t>实际完成值</t>
  </si>
  <si>
    <t>完成率</t>
  </si>
  <si>
    <t>未完成原因分析</t>
  </si>
  <si>
    <t>产出指标</t>
  </si>
  <si>
    <t>数量指标</t>
  </si>
  <si>
    <t>参与安保人数</t>
  </si>
  <si>
    <t>＝</t>
  </si>
  <si>
    <t>4</t>
  </si>
  <si>
    <t>人</t>
  </si>
  <si>
    <t>100.00%</t>
  </si>
  <si>
    <t>9.00</t>
  </si>
  <si>
    <t>9</t>
  </si>
  <si>
    <t>1</t>
  </si>
  <si>
    <t>3</t>
  </si>
  <si>
    <t>质量指标</t>
  </si>
  <si>
    <t>凡是进入办公楼内无1人漏登</t>
  </si>
  <si>
    <t>≥</t>
  </si>
  <si>
    <t>100</t>
  </si>
  <si>
    <t>%</t>
  </si>
  <si>
    <t>时效指标</t>
  </si>
  <si>
    <t>全天24小时执勤</t>
  </si>
  <si>
    <t>8760</t>
  </si>
  <si>
    <t>小时</t>
  </si>
  <si>
    <t>成本指标</t>
  </si>
  <si>
    <t>预算内资金</t>
  </si>
  <si>
    <t>6.5</t>
  </si>
  <si>
    <t>万元</t>
  </si>
  <si>
    <t>效果指标</t>
  </si>
  <si>
    <t>巡逻覆盖办公楼内各项安全保障情况</t>
  </si>
  <si>
    <t>定性</t>
  </si>
  <si>
    <t>高中低</t>
  </si>
  <si>
    <t>高</t>
  </si>
  <si>
    <t>6</t>
  </si>
  <si>
    <t>安全指标</t>
  </si>
  <si>
    <t>全年保证办公楼的安全系数</t>
  </si>
  <si>
    <t>12</t>
  </si>
  <si>
    <t>月</t>
  </si>
  <si>
    <t>效益指标</t>
  </si>
  <si>
    <t>社会效益指标</t>
  </si>
  <si>
    <t>维护稳定</t>
  </si>
  <si>
    <t>可持续发展指标</t>
  </si>
  <si>
    <t>长期维护稳定</t>
  </si>
  <si>
    <t>满意度指标</t>
  </si>
  <si>
    <t>服务对象满意度指标</t>
  </si>
  <si>
    <t>办（局）维稳工作</t>
  </si>
  <si>
    <t>全院住户</t>
  </si>
  <si>
    <t>合计</t>
  </si>
  <si>
    <t>100.00</t>
  </si>
  <si>
    <t>54000021T000000007545-藏语文工作经费</t>
  </si>
  <si>
    <t>6608012</t>
  </si>
  <si>
    <t>F817C38D2820810FE0539B04500AD6D0</t>
  </si>
  <si>
    <t>进一步增强藏语文翻译工作推广</t>
  </si>
  <si>
    <t>按照职责语管处2022年完成年初制定的各项目标。1.进一步增强藏语文规范、使用和推广。翻译、审定、印刷出版了《公共服务领域藏文译写规范》(试行），因印刷原因未能及时邮寄给各地市。2.开展藏语文工作调研检查3次。 3.开展社会用字规范检查3次，及时部署整改不规范社会用字3次。4.通过各种形式的覆盖全区的各地市检查4次等。</t>
  </si>
  <si>
    <t>开展藏语文工作调研检查</t>
  </si>
  <si>
    <t>次/年</t>
  </si>
  <si>
    <t>开展社会用字规范检查</t>
  </si>
  <si>
    <t>公共场所社会用字规范</t>
  </si>
  <si>
    <t>检查覆盖全区各地市</t>
  </si>
  <si>
    <t>2</t>
  </si>
  <si>
    <t>次</t>
  </si>
  <si>
    <t>及时部署整改不规范社会用字</t>
  </si>
  <si>
    <t>项目支出预算年末执行率</t>
  </si>
  <si>
    <t>97</t>
  </si>
  <si>
    <t>97.00%</t>
  </si>
  <si>
    <t>8.73</t>
  </si>
  <si>
    <t>因《公共服务领域藏文译写规范》未能及时印刷出版，故邮寄费未能及时支出。</t>
  </si>
  <si>
    <t>按标准支出差旅费</t>
  </si>
  <si>
    <t>≤</t>
  </si>
  <si>
    <t>225000</t>
  </si>
  <si>
    <t>元/年</t>
  </si>
  <si>
    <t>5</t>
  </si>
  <si>
    <t>控制项目预算</t>
  </si>
  <si>
    <t>400000</t>
  </si>
  <si>
    <t>386985.7</t>
  </si>
  <si>
    <t>藏语文社会用字规范</t>
  </si>
  <si>
    <t>95</t>
  </si>
  <si>
    <t>对藏语文工作的满意度</t>
  </si>
  <si>
    <t>99.41</t>
  </si>
  <si>
    <t>54000021T000000007554-新词术语工作经费</t>
  </si>
  <si>
    <t>卓玛次仁</t>
  </si>
  <si>
    <t>13549071978</t>
  </si>
  <si>
    <t>F817C38D281F810FE0539B04500AD6D0</t>
  </si>
  <si>
    <t>　根据中央有关领导和自治区主要领导的指示批示精神，为了在区内规范和统一使用藏文新词术语，2005年区党委、政府同意成立自治区新词术语翻译规范委员会（藏政办发{2005}79号），由新闻出版广电、西藏日报、西藏大学、西藏文联、社科院、文化厅、教材编译等10家单位25个委员组成。主要职责收集整理、翻译审定和发布推广新词术语，以便藏语新词术语统一审定、推广使用。</t>
  </si>
  <si>
    <t>2022年，规范工作紧紧围绕党的二十大精神、疫情防控等重要会议和重大实践，采取线上线下相结合，及时组织召开审定会14次，邀请专家200余人次，审定发布新词术语 1221条，印发术语公报18000份，汇总出版发行《新词术语汉藏对照明镜》20000册，超额完成了2022年度术语审定任务。完成预算执行共计29万元。</t>
  </si>
  <si>
    <t>600条以上术语</t>
  </si>
  <si>
    <t>500</t>
  </si>
  <si>
    <t>条</t>
  </si>
  <si>
    <t>1221</t>
  </si>
  <si>
    <t>具有区内权威性的术语,并能够引领全国术语规范工作</t>
  </si>
  <si>
    <t>99</t>
  </si>
  <si>
    <t>2021年12月31日完成</t>
  </si>
  <si>
    <t>年</t>
  </si>
  <si>
    <t>29</t>
  </si>
  <si>
    <t>对藏语文规范化、标准化起到了重要的作用</t>
  </si>
  <si>
    <t>90</t>
  </si>
  <si>
    <t>更多人学习新词术语</t>
  </si>
  <si>
    <t>通过审定，术语工作逐步形成规范化、标准化</t>
  </si>
  <si>
    <t>可持续影响指标</t>
  </si>
  <si>
    <t>通过审定，术语工作逐步形成规范、标准化</t>
  </si>
  <si>
    <t>＞</t>
  </si>
  <si>
    <t>翻译质量</t>
  </si>
  <si>
    <t>读者满意度指标</t>
  </si>
  <si>
    <t>新词术语更新率和准确率</t>
  </si>
  <si>
    <t>80</t>
  </si>
  <si>
    <t>54000021T000000007567-《西藏公报》</t>
  </si>
  <si>
    <t>F817C38D2823810FE0539B04500AD6D0</t>
  </si>
  <si>
    <t>按期发布藏文版《西藏公报》</t>
  </si>
  <si>
    <t>完成了《西藏公报》12期翻译任务，并已出版。</t>
  </si>
  <si>
    <t>编印宣传材料数量</t>
  </si>
  <si>
    <t>册</t>
  </si>
  <si>
    <t>8.00</t>
  </si>
  <si>
    <t>8</t>
  </si>
  <si>
    <t>出版书籍（报刊、杂志）数量</t>
  </si>
  <si>
    <t>册/期</t>
  </si>
  <si>
    <t>发布宣传稿件数量</t>
  </si>
  <si>
    <t>个</t>
  </si>
  <si>
    <t>公众号发布消息数量</t>
  </si>
  <si>
    <t>1000</t>
  </si>
  <si>
    <t>官方网站更新消息数量</t>
  </si>
  <si>
    <t>举办宣传活动次数</t>
  </si>
  <si>
    <t>舆情及时处置率</t>
  </si>
  <si>
    <t>公众号订阅人数增长率</t>
  </si>
  <si>
    <t>50</t>
  </si>
  <si>
    <t>官方网站点击量增长率</t>
  </si>
  <si>
    <t>宣贯政策知晓率</t>
  </si>
  <si>
    <t>主流媒体报道次数</t>
  </si>
  <si>
    <t>54000021T000000007574-翻译指导工作经费</t>
  </si>
  <si>
    <t>13908987309</t>
  </si>
  <si>
    <t>F817C38D2822810FE0539B04500AD6D0</t>
  </si>
  <si>
    <t>　根据职责，该项目由跟班培训、基层翻译指导、翻译学术研讨会、经典著作翻译和业务辅导等5个子项目组成。</t>
  </si>
  <si>
    <t>举办一期跟班培训、3次未完成；下基层调研指导工作未完成；学术研讨会工作基本完成；经典著作翻译已完成，待出版。</t>
  </si>
  <si>
    <t>调研指导</t>
  </si>
  <si>
    <t>0</t>
  </si>
  <si>
    <t>0.00%</t>
  </si>
  <si>
    <t>上半年翻译工作量大、人员少,计划下半年去山南调研，沟通衔接等准本工作已完成，但后来山南接待任务重，要求我们推迟调研，加之疫情原因，为完成此项工作。</t>
  </si>
  <si>
    <t>翻译讲堂</t>
  </si>
  <si>
    <t>25.00%</t>
  </si>
  <si>
    <t>2.25</t>
  </si>
  <si>
    <t>因疫情防控任务重，邀请专家难度大。</t>
  </si>
  <si>
    <t>翻译研讨</t>
  </si>
  <si>
    <t>期/年</t>
  </si>
  <si>
    <t xml:space="preserve">跟班培训 </t>
  </si>
  <si>
    <t>一是基层业务任务重、人员少，无派人；二是因疫情影响。</t>
  </si>
  <si>
    <t>经典著作翻译</t>
  </si>
  <si>
    <t>提高学术交流能力</t>
  </si>
  <si>
    <t>增强文化认同</t>
  </si>
  <si>
    <t>提高业务水平</t>
  </si>
  <si>
    <t>提升业务能力</t>
  </si>
  <si>
    <t>帮扶对象满意度指标</t>
  </si>
  <si>
    <t>指导基层翻译</t>
  </si>
  <si>
    <t>84.21%</t>
  </si>
  <si>
    <t>7.58</t>
  </si>
  <si>
    <t>虽举办跟班培训，线上经常指导，但处室翻译工作量大，加之疫情原因，未能下基层指导工作。</t>
  </si>
  <si>
    <t>72.18</t>
  </si>
  <si>
    <t>54000021T000000007581-《藏语文工作》办刊经费</t>
  </si>
  <si>
    <t>F817C38D2821810FE0539B04500AD6D0</t>
  </si>
  <si>
    <t>按期出牌藏语文工作刊物</t>
  </si>
  <si>
    <t>按期完成了2021年《藏语文工作》第4期编辑出版工作。</t>
  </si>
  <si>
    <t>出牌书籍（报刊、杂）</t>
  </si>
  <si>
    <t>13.00</t>
  </si>
  <si>
    <t>13</t>
  </si>
  <si>
    <t>宣贯政策和晓率</t>
  </si>
  <si>
    <t>14.00</t>
  </si>
  <si>
    <t>14</t>
  </si>
  <si>
    <t>社会各界满意度</t>
  </si>
  <si>
    <t>10.00</t>
  </si>
  <si>
    <t>10</t>
  </si>
  <si>
    <t>54000021T000000007589-翻译职称考试</t>
  </si>
  <si>
    <t>F817C38D2811810FE0539B04500AD6D0</t>
  </si>
  <si>
    <t>根据《自治区人力资源和社会保障厅关于做好全区各行业系统专业技术人员职称考试相关工作的通知》（藏人社厅发【2013】31号）和《自治区人力资源和社会保障厅  自治区财政厅关于印发〈西藏自治区人事考试相关费用支出管理规定的通知〉（藏人社厅发【2016】105号）》精神，我局作为全区藏汉语文翻译业务主管部门，承担全区藏汉语文翻译职称考试出卷工作，组织自治区相关部门专家建立2022年-2026年全区藏汉语文翻译职称业务考试题库。</t>
  </si>
  <si>
    <t>因2022年度疫情原因，区人社厅未能组织政治考试，我处无法组织业务考试。</t>
  </si>
  <si>
    <t>参考人员</t>
  </si>
  <si>
    <t>人次</t>
  </si>
  <si>
    <t>因疫情原因未能按时组织职称业务考试</t>
  </si>
  <si>
    <t>覆盖全区</t>
  </si>
  <si>
    <t>人/次</t>
  </si>
  <si>
    <t>办公费</t>
  </si>
  <si>
    <t>0.7</t>
  </si>
  <si>
    <t>劳务费</t>
  </si>
  <si>
    <t>5.8</t>
  </si>
  <si>
    <t>职称等级考试指标</t>
  </si>
  <si>
    <t>人/年</t>
  </si>
  <si>
    <t>提高社会关注度</t>
  </si>
  <si>
    <t>因疫情原因</t>
  </si>
  <si>
    <t>掌握考职称人员业务水平</t>
  </si>
  <si>
    <t>经济效益指标</t>
  </si>
  <si>
    <t>27</t>
  </si>
  <si>
    <t>54000021T000000007607-人才培养</t>
  </si>
  <si>
    <t>15089088851</t>
  </si>
  <si>
    <t>F817C38D2825810FE0539B04500AD6D0</t>
  </si>
  <si>
    <t>　根据区党委组织部关于做好在职干部培训的有关通知精神，认真落实人才培养和培训工作。</t>
  </si>
  <si>
    <t>2022下半年因疫情原因，有关业务等各种培训停止举办，我处无法选派人员参加培训。</t>
  </si>
  <si>
    <t>30</t>
  </si>
  <si>
    <t>15</t>
  </si>
  <si>
    <t>50.00%</t>
  </si>
  <si>
    <t>4.5</t>
  </si>
  <si>
    <t>培训次数</t>
  </si>
  <si>
    <t>培训内容</t>
  </si>
  <si>
    <t>7</t>
  </si>
  <si>
    <t>项</t>
  </si>
  <si>
    <t>全区年培训人数</t>
  </si>
  <si>
    <t>24</t>
  </si>
  <si>
    <t>33.33%</t>
  </si>
  <si>
    <t>需求分析确定</t>
  </si>
  <si>
    <t>80000</t>
  </si>
  <si>
    <t>38590</t>
  </si>
  <si>
    <t>48.24%</t>
  </si>
  <si>
    <t>4.34</t>
  </si>
  <si>
    <t>提高翻译水平</t>
  </si>
  <si>
    <t>98</t>
  </si>
  <si>
    <t>提高社会影响度</t>
  </si>
  <si>
    <t>96</t>
  </si>
  <si>
    <t>培训工作实效</t>
  </si>
  <si>
    <t>70</t>
  </si>
  <si>
    <t>73.68%</t>
  </si>
  <si>
    <t>6.63</t>
  </si>
  <si>
    <t>提高全区对藏汉翻译专业的认可度</t>
  </si>
  <si>
    <t>82.47%</t>
  </si>
  <si>
    <t>7.42</t>
  </si>
  <si>
    <t>我处无法选派人员参加培训</t>
  </si>
  <si>
    <t>75.71</t>
  </si>
  <si>
    <t>54000021T000000007610-藏语文工作会议经费</t>
  </si>
  <si>
    <t>F817C38D2824810FE0539B04500AD6D0</t>
  </si>
  <si>
    <t>总结全区藏语文工作成效等</t>
  </si>
  <si>
    <t>因受疫情影响下半年未能按期召开相关会议。</t>
  </si>
  <si>
    <t>培训（参会）人次</t>
  </si>
  <si>
    <t>60</t>
  </si>
  <si>
    <t>60.00%</t>
  </si>
  <si>
    <t>5.4</t>
  </si>
  <si>
    <t>因疫情原因参会人员未达预期人数。</t>
  </si>
  <si>
    <t>培训（会议）天数</t>
  </si>
  <si>
    <t>天</t>
  </si>
  <si>
    <t>培训班次（会议次数）</t>
  </si>
  <si>
    <t>培训课程数量</t>
  </si>
  <si>
    <t>培训人员合格率</t>
  </si>
  <si>
    <t>培训计划按期完成率</t>
  </si>
  <si>
    <t>人均培训成本控制率</t>
  </si>
  <si>
    <t>提高业务人员平均水平</t>
  </si>
  <si>
    <t>不断提升藏汉翻译人员业务水平</t>
  </si>
  <si>
    <t>培训（参会）人员满意度</t>
  </si>
  <si>
    <t>80.81</t>
  </si>
  <si>
    <t>54000021T000000008761-第一书记相关经费</t>
  </si>
  <si>
    <t>F817C38D281E810FE0539B04500AD6D0</t>
  </si>
  <si>
    <t>加强驻村工作建设，积极开展相关工作</t>
  </si>
  <si>
    <t>积极开展了相关工作，达到预期目标</t>
  </si>
  <si>
    <t>保障驻村装备</t>
  </si>
  <si>
    <t>0.5</t>
  </si>
  <si>
    <t>购买办公用品</t>
  </si>
  <si>
    <t>0.2</t>
  </si>
  <si>
    <t>购买党建学习资料</t>
  </si>
  <si>
    <t>0.3</t>
  </si>
  <si>
    <t>慰问困难党员、贫困户</t>
  </si>
  <si>
    <t>加强基层党组织</t>
  </si>
  <si>
    <t>加强政策宣传</t>
  </si>
  <si>
    <t>切实解决群众问题满意度</t>
  </si>
  <si>
    <t>办实事、解难事</t>
  </si>
  <si>
    <t>54000021T000000020460-人才资源开发专项资金</t>
  </si>
  <si>
    <t>F817C38D281D810FE0539B04500AD6D0</t>
  </si>
  <si>
    <t>通过引进急需专业人才，增加人才总量、优化人才结构。</t>
  </si>
  <si>
    <t>已按需求完成预期目标，并将该款项兑现给个人。</t>
  </si>
  <si>
    <t>人才项目</t>
  </si>
  <si>
    <t>引进人数</t>
  </si>
  <si>
    <t>补助资金发放率</t>
  </si>
  <si>
    <t>符合《西藏自治区</t>
  </si>
  <si>
    <t>引进人才时限</t>
  </si>
  <si>
    <t>7.00</t>
  </si>
  <si>
    <t>个人补助标准</t>
  </si>
  <si>
    <t>项目总金额</t>
  </si>
  <si>
    <t>引进人才发挥作用情况</t>
  </si>
  <si>
    <t>优良中低差</t>
  </si>
  <si>
    <t>优</t>
  </si>
  <si>
    <t>引进人才素质</t>
  </si>
  <si>
    <t>引进人才满意度</t>
  </si>
  <si>
    <t>54000022T000000070412-2021强基惠民驻村补贴</t>
  </si>
  <si>
    <t>F817C38D281B810FE0539B04500AD6D0</t>
  </si>
  <si>
    <t>继续推进全区“创先争优”强基础惠民生活动，鼓励更多干部下村为民办实事</t>
  </si>
  <si>
    <t>完成了2022年干部驻村任务。</t>
  </si>
  <si>
    <t>每年下村人数</t>
  </si>
  <si>
    <t>优秀驻村干部</t>
  </si>
  <si>
    <t>精准帮扶</t>
  </si>
  <si>
    <t>年度经费</t>
  </si>
  <si>
    <t>127750</t>
  </si>
  <si>
    <t>95480</t>
  </si>
  <si>
    <t>74.74%</t>
  </si>
  <si>
    <t>7.47</t>
  </si>
  <si>
    <t>因未完成驻村任务，待2023年5月完成交接返回单位后支付。</t>
  </si>
  <si>
    <t>鼓励干部职工下基层</t>
  </si>
  <si>
    <t>提高干部职工收入</t>
  </si>
  <si>
    <t>元/天</t>
  </si>
  <si>
    <t>驻村人员考核合格率</t>
  </si>
  <si>
    <t>提高干部职工基层工作经验</t>
  </si>
  <si>
    <t>加强基层工作人力</t>
  </si>
  <si>
    <t>批次</t>
  </si>
  <si>
    <t>2.00</t>
  </si>
  <si>
    <t>干部职工满意度</t>
  </si>
  <si>
    <t>94.94</t>
  </si>
  <si>
    <t>54000022T000000074305-西藏译协办项目</t>
  </si>
  <si>
    <t>F817C38D2818810FE0539B04500AD6D0</t>
  </si>
  <si>
    <t xml:space="preserve">（1）年度理事大会和常务理事会； （2）参加藏学研究中心、中国民族语文翻译局、全国术标委、全国译协的各类活动和会议；（3）承办全国翻译学术研讨会和自治区翻译学术研讨会以及相关省区间工作交流会；（4）举办翻译作品评奖活动；（5）协调组织出版译协理事的翻译著作等工作 。   </t>
  </si>
  <si>
    <t>翻译作品评奖活动基本完成，其余工作因原计划下半年完成，但因疫情原因未能开展。</t>
  </si>
  <si>
    <t xml:space="preserve">参加国家民委 </t>
  </si>
  <si>
    <t>国家民委未召开各种相关会议</t>
  </si>
  <si>
    <t xml:space="preserve">参加全国藏语文新词术语会议 </t>
  </si>
  <si>
    <t>因疫情，在线上召开会议，未产生费用。</t>
  </si>
  <si>
    <t>参加中国译协会议</t>
  </si>
  <si>
    <t>加强新词术语的交流</t>
  </si>
  <si>
    <t>加强学术交流</t>
  </si>
  <si>
    <t>例行会议</t>
  </si>
  <si>
    <t>上班年翻译业务量大、计划下半年举办，因疫情居家时间较长，未能召开会议。</t>
  </si>
  <si>
    <t>加强翻译工作的交流</t>
  </si>
  <si>
    <t>确保理事会各项工作</t>
  </si>
  <si>
    <t>指导各地市翻译工作</t>
  </si>
  <si>
    <t>助推铸牢中华民族共同体意识</t>
  </si>
  <si>
    <t>78.45</t>
  </si>
  <si>
    <t>54000022T000000074411-藏语文工作科研经费</t>
  </si>
  <si>
    <t>F817C38D281A810FE0539B04500AD6D0</t>
  </si>
  <si>
    <t>承办《藏语文工作》刊物设、西藏藏语言文字网站、藏语文工作微信公众号，开展藏语文基础领域研究、藏语文应用领域研究、藏语文信息化建设、藏语文资源建设。</t>
  </si>
  <si>
    <t>完成《藏语文工作》第1-3期编辑出版；完成《中国·西藏藏语言文字网》信息资源建设及日常运维工作；开展藏语文资源和信息化建设等科研工作。</t>
  </si>
  <si>
    <t>《藏语文工作》印刷发行</t>
  </si>
  <si>
    <t>75.00%</t>
  </si>
  <si>
    <t>6.75</t>
  </si>
  <si>
    <t>1.编辑人员少；2.因疫情原因相关部门无法正常上班，未能按期出版。</t>
  </si>
  <si>
    <t>《藏语文工作》导向正确，保障文稿质量，印刷清晰，装订整齐。</t>
  </si>
  <si>
    <t>期</t>
  </si>
  <si>
    <t>良</t>
  </si>
  <si>
    <t>第四期未能完成装订。</t>
  </si>
  <si>
    <t>每年完成《藏语文工作》四期的印刷、邮寄等</t>
  </si>
  <si>
    <t>第四期邮寄费未能支出。</t>
  </si>
  <si>
    <t>《西藏藏语言文字网》正常运行</t>
  </si>
  <si>
    <t>《西藏藏语言文字网》及时发布藏语文工作信息</t>
  </si>
  <si>
    <t>篇</t>
  </si>
  <si>
    <t>促进藏语文工作的宣传和学术交流</t>
  </si>
  <si>
    <t>促进藏语文信息标准建设</t>
  </si>
  <si>
    <t>中</t>
  </si>
  <si>
    <t>1、人员员少、缺乏专业技能；2、因疫情原因没能按期完成。</t>
  </si>
  <si>
    <t>加强藏资源建设语文</t>
  </si>
  <si>
    <t>头/只</t>
  </si>
  <si>
    <t>推动藏语文基础、应用领域的应用</t>
  </si>
  <si>
    <t>册卷</t>
  </si>
  <si>
    <t>1、人员员少，一名同志在驻村加之项目未成熟，局长办公会未通过2、因疫情原因没能按期完成。</t>
  </si>
  <si>
    <t>提供翻译理论和实践的指导</t>
  </si>
  <si>
    <t>1、人员员少，没能按期完成。</t>
  </si>
  <si>
    <t>76.35</t>
  </si>
  <si>
    <t>54000022T000000074790-研发新词术语手机小程序</t>
  </si>
  <si>
    <t>F817C38D281C810FE0539B04500AD6D0</t>
  </si>
  <si>
    <t>根据2021年自治区政府主席齐扎拉和副主席甲热·洛桑丹增在《关于进一步加强藏文新词术语标准化规范化建设的报告》（藏语委办字[2021]31号）上的批示精神，结合研发新词术语信息化平台实际需求</t>
  </si>
  <si>
    <t>结合研发新词术语信息化平台建设实际需求， 已完成新词术语手机小程序研发，已进入试用阶段， 同时已完成约10万新词术语的语料库。</t>
  </si>
  <si>
    <t>66.67%</t>
  </si>
  <si>
    <t>因其余词条，未能及时组织人员筛选审校词语，已基本完成电子版的建立，已经办（局）党组研究确定，计划7月前完成。</t>
  </si>
  <si>
    <t>因疫情防控工作， 部分活动未能及时开展。</t>
  </si>
  <si>
    <t>75</t>
  </si>
  <si>
    <t>78.95%</t>
  </si>
  <si>
    <t>6.32</t>
  </si>
  <si>
    <t>在测试阶段，内部试用，点阅人数有限，未达到预期目标。</t>
  </si>
  <si>
    <t>88.89%</t>
  </si>
  <si>
    <t>5.00</t>
  </si>
  <si>
    <t>4.44</t>
  </si>
  <si>
    <t>因内部试用，社会面知晓度不广，点阅人数有限</t>
  </si>
  <si>
    <t>85</t>
  </si>
  <si>
    <t>94.44%</t>
  </si>
  <si>
    <t>4.72</t>
  </si>
  <si>
    <t>因限定范围使用，使用范围不广，有待拓展使用范围。</t>
  </si>
  <si>
    <t>86.19</t>
  </si>
  <si>
    <t>54000022T000000083319-公益性岗位补助</t>
  </si>
  <si>
    <t>F817C38D2816810FE0539B04500AD6D0</t>
  </si>
  <si>
    <t>提高全区就业困难问题</t>
  </si>
  <si>
    <t>切实解决了部分人员就业困难问题。</t>
  </si>
  <si>
    <t xml:space="preserve"> 等于在编人数</t>
  </si>
  <si>
    <t>数据、信息准确</t>
  </si>
  <si>
    <t>资金及时足额发放</t>
  </si>
  <si>
    <t>160545.24</t>
  </si>
  <si>
    <t>足额缴纳工伤保险</t>
  </si>
  <si>
    <t>1758.6</t>
  </si>
  <si>
    <t>足额缴纳失业保险</t>
  </si>
  <si>
    <t>879.48</t>
  </si>
  <si>
    <t>足额缴纳养老保险</t>
  </si>
  <si>
    <t>21106.8</t>
  </si>
  <si>
    <t>解决就业问题</t>
  </si>
  <si>
    <t>提高全区就业人数</t>
  </si>
  <si>
    <t>从业人员满意度</t>
  </si>
  <si>
    <t>54000022T000000364516-翻译智能化建设（网络环境改造）</t>
  </si>
  <si>
    <t>F817C38D2814810FE0539B04500AD6D0</t>
  </si>
  <si>
    <t xml:space="preserve">一是有助于西藏翻译的理论政策性等的译文与民族翻译心的译文保持一致，尤其总书记和党中央的重要文献中政治性、政策性和理念性的词汇和表述实现统一，增强规范性文件翻译严肃性和权威性；二是有效缓解我办（局）业务人员紧缺问题，将能加快翻译速度、提交工作效率，更好地围绕中心服务大局；三是通过翻译智能化建设，向全社会提供准确、规范的公文翻译文本，有助于及时全面准确地翻译宣传和贯彻落实习近平新时代中国特色社会主义思想、党中央国务院的决策部署，有助于乡镇干部和尤其村两委干部以及广大农牧民群众积极了解和把握自治区党委政府安排部署和各项惠民政策，从而为西藏长治久安和高质量发展作出贡献。          
</t>
  </si>
  <si>
    <t>按照计划已购一台服务器，其他事项实施当中。</t>
  </si>
  <si>
    <t>购置设备数量</t>
  </si>
  <si>
    <t>台（套）</t>
  </si>
  <si>
    <t>提高翻译效率</t>
  </si>
  <si>
    <t>政府采购率</t>
  </si>
  <si>
    <t>安装工程验收合格率</t>
  </si>
  <si>
    <t>因办（局）计划2023年办公楼修缮等原因，部分设备未安装，无法验收整体合格率。</t>
  </si>
  <si>
    <t>设备故障率</t>
  </si>
  <si>
    <t>设备质量合格率</t>
  </si>
  <si>
    <t>翻译规范统一</t>
  </si>
  <si>
    <t>设备利用率</t>
  </si>
  <si>
    <t>90.00%</t>
  </si>
  <si>
    <t>7.2</t>
  </si>
  <si>
    <t>因涉密要求、办公地点改造等原因，设备利用率较低。</t>
  </si>
  <si>
    <t>实现翻译智能化普及</t>
  </si>
  <si>
    <t>93.75%</t>
  </si>
  <si>
    <t>7.5</t>
  </si>
  <si>
    <t>对翻译软件知识的学习不足、掌握较少，暂时无法精准普及。</t>
  </si>
  <si>
    <t>设备使用年限</t>
  </si>
  <si>
    <t>使用人员满意度</t>
  </si>
  <si>
    <t>8.1</t>
  </si>
  <si>
    <t>通过使用，部分内容需人工来审核把关。</t>
  </si>
  <si>
    <t>86.91</t>
  </si>
  <si>
    <t>54000022T000000374247-寿星老人健康补贴</t>
  </si>
  <si>
    <t>F817C38D2813810FE0539B04500AD6D0</t>
  </si>
  <si>
    <t>让每一位高龄老人享受到同等待遇，感受到国家的关爱，提高幸福感、获得感。</t>
  </si>
  <si>
    <t>已兑现到每位符合要求的老人。</t>
  </si>
  <si>
    <t xml:space="preserve">80-89周岁寿星老人 </t>
  </si>
  <si>
    <t>提高退休老人生活水平</t>
  </si>
  <si>
    <t>6.00</t>
  </si>
  <si>
    <t>足额保障率</t>
  </si>
  <si>
    <t xml:space="preserve"> 资金及时足额发放</t>
  </si>
  <si>
    <t>及时发放率</t>
  </si>
  <si>
    <t>80-89周岁寿星老人</t>
  </si>
  <si>
    <t>300</t>
  </si>
  <si>
    <t>保障老年人的合法权益，弘扬中华民族敬老、养老、助老美德。</t>
  </si>
  <si>
    <t xml:space="preserve">优 </t>
  </si>
  <si>
    <t>使老年人共享改革发展成果、安度晚年。</t>
  </si>
  <si>
    <t>老年人满意度</t>
  </si>
  <si>
    <t>54000022T000000691930-高龄老人健康补贴</t>
  </si>
  <si>
    <t>F817C38D2812810FE0539B04500AD6D0</t>
  </si>
  <si>
    <t>上每一位高领老人向受到同等待遇。</t>
  </si>
  <si>
    <t>及时兑现相关经费，切实让每一位高龄老人感受到组织的关爱。</t>
  </si>
  <si>
    <t>保障老年人的合法权益</t>
  </si>
  <si>
    <t>使老年人共享改革发</t>
  </si>
  <si>
    <t>54000022Y000000075151-机关党建工作经费</t>
  </si>
  <si>
    <t>F817C38D2817810FE0539B04500AD6D0</t>
  </si>
  <si>
    <t>根据区直机关工委相关要求以及办（局）党组年初工作计划安排，机关党委认真开展“三会一课”制度、党建联建活动，支部标准化建设，进一步加强全体党员干部职工党员教育，丰富党组织生活和服务党员以及党建宣传等</t>
  </si>
  <si>
    <t>机关党委按照《中国共产党党章》等党内法规，顺利完成区党委组织部、区直机关工委、党组2022年安排部署党建工作，取得良好成效。党建经费7.05万元资金已经全部支出完毕，支出经费认真测算、严格审核、过程规范，不存在违规问题。大家一直认为机关党委组织有力、工作紧凑、安排合理，学习内容丰富、形式多样、效果明显，活动名目新颖、题材多样、氛围浓厚，评优表彰公开透明、导向明确、群众公认、实事求是。</t>
  </si>
  <si>
    <t>党支部标准化建设</t>
  </si>
  <si>
    <t>各支部开展主题党日活动</t>
  </si>
  <si>
    <t>套</t>
  </si>
  <si>
    <t>开展党建联建活动</t>
  </si>
  <si>
    <t>邀请专家、领导讲课</t>
  </si>
  <si>
    <t>党建活动参与</t>
  </si>
  <si>
    <t>提升党员干部干事创业精气神，增强斗争精神和斗争本领，以党建为引领，提升部机关活力，带动事业发展</t>
  </si>
  <si>
    <t>通过党建增强部机关凝聚力、战斗力，通过党建成效带动社会效益提升，形成抓好党建促发展的浓厚氛围。</t>
  </si>
  <si>
    <t>党员满意度</t>
  </si>
  <si>
    <t>群众满意度</t>
  </si>
  <si>
    <t>54000022Y000000075338-机构及设施运行维护经费</t>
  </si>
  <si>
    <t>F817C38D2819810FE0539B04500AD6D0</t>
  </si>
  <si>
    <t>更好地给干部职工一个绿色的环境，在办公楼公共区域内绿植，提升干部职工办公环境质量及工作效率。</t>
  </si>
  <si>
    <t>有效地改善了办公环境，提升了员工的工作积极性，基本实现了预期目标。</t>
  </si>
  <si>
    <t>办公楼公共区域内绿植</t>
  </si>
  <si>
    <t>树木绿化维护</t>
  </si>
  <si>
    <t>提高工作效率</t>
  </si>
  <si>
    <t>提升干部职工工作环境</t>
  </si>
  <si>
    <t>工作实效性增加</t>
  </si>
  <si>
    <t>加强临时工工作积极性</t>
  </si>
  <si>
    <t>对所做的项目很满意</t>
  </si>
  <si>
    <t>加强干部职工的工作积极性</t>
  </si>
  <si>
    <t>所做的服务项目满意</t>
  </si>
  <si>
    <t>54000022Y000000083322-车辆保险</t>
  </si>
  <si>
    <t>F817C38D2815810FE0539B04500AD6D0</t>
  </si>
  <si>
    <t>保障公务在编车辆保险费用足额缴纳</t>
  </si>
  <si>
    <t>完成了在编车辆保险足额缴纳，有效地保障了车辆各项保险权益。</t>
  </si>
  <si>
    <t>参保车辆</t>
  </si>
  <si>
    <t>辆</t>
  </si>
  <si>
    <t>保证参保车辆全保</t>
  </si>
  <si>
    <t>保证在2022年12月30日前完成支付</t>
  </si>
  <si>
    <t>其他</t>
  </si>
  <si>
    <t>保障在编车辆足额缴纳保险</t>
  </si>
  <si>
    <t>40796.55</t>
  </si>
  <si>
    <t>元</t>
  </si>
  <si>
    <t>如发生事故能极大程度保障各项保险权益</t>
  </si>
  <si>
    <t>减少自费项目</t>
  </si>
  <si>
    <t>保障公车保险</t>
  </si>
  <si>
    <t>提升驾驶员安全保障</t>
  </si>
  <si>
    <t>项目管理</t>
  </si>
  <si>
    <t>预算管理</t>
  </si>
  <si>
    <t>保险费用</t>
  </si>
  <si>
    <t>40496.55</t>
  </si>
  <si>
    <t>项目决策</t>
  </si>
  <si>
    <t>资金安排</t>
  </si>
  <si>
    <t>每辆车的保险费用</t>
  </si>
  <si>
    <t>4532.95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</si>
</sst>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color indexed="8"/>
      <name val="等线"/>
      <family val="0"/>
    </font>
    <font>
      <b/>
      <sz val="20"/>
      <color indexed="8"/>
      <name val="等线"/>
      <family val="0"/>
    </font>
    <font>
      <b/>
      <sz val="12"/>
      <color indexed="8"/>
      <name val="等线"/>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5">
    <xf numFmtId="0" fontId="0" fillId="0" borderId="0" xfId="0" applyAlignment="1">
      <alignment vertical="center"/>
    </xf>
    <xf numFmtId="0" fontId="0" fillId="33" borderId="0" xfId="0" applyFill="1" applyAlignment="1">
      <alignment vertical="center"/>
    </xf>
    <xf numFmtId="0" fontId="2" fillId="33" borderId="0" xfId="0" applyFont="1" applyFill="1" applyBorder="1" applyAlignment="1">
      <alignment vertical="center"/>
    </xf>
    <xf numFmtId="0" fontId="3" fillId="33" borderId="9" xfId="0" applyFont="1" applyFill="1" applyBorder="1" applyAlignment="1" applyProtection="1">
      <alignment horizontal="center" vertical="center" wrapText="1"/>
      <protection locked="0"/>
    </xf>
    <xf numFmtId="0" fontId="2" fillId="33" borderId="9" xfId="0" applyFont="1" applyFill="1" applyBorder="1" applyAlignment="1" applyProtection="1">
      <alignment horizontal="left" vertical="center" wrapText="1"/>
      <protection locked="0"/>
    </xf>
    <xf numFmtId="0" fontId="2" fillId="34" borderId="10" xfId="0" applyFont="1" applyFill="1" applyBorder="1" applyAlignment="1" applyProtection="1">
      <alignment horizontal="left" vertical="center" wrapText="1"/>
      <protection/>
    </xf>
    <xf numFmtId="0" fontId="2" fillId="34" borderId="11"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vertical="center" wrapText="1"/>
      <protection/>
    </xf>
    <xf numFmtId="0" fontId="2" fillId="34" borderId="11" xfId="0" applyFont="1" applyFill="1" applyBorder="1" applyAlignment="1" applyProtection="1">
      <alignment vertical="center" wrapText="1"/>
      <protection/>
    </xf>
    <xf numFmtId="0" fontId="2"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1" xfId="0" applyFont="1" applyFill="1" applyBorder="1" applyAlignment="1" applyProtection="1">
      <alignment horizontal="left" vertical="center"/>
      <protection locked="0"/>
    </xf>
    <xf numFmtId="0" fontId="2" fillId="33" borderId="12" xfId="0" applyFont="1" applyFill="1" applyBorder="1" applyAlignment="1" applyProtection="1">
      <alignment horizontal="left" vertical="center"/>
      <protection locked="0"/>
    </xf>
    <xf numFmtId="0" fontId="2" fillId="33" borderId="12" xfId="0" applyFont="1" applyFill="1" applyBorder="1" applyAlignment="1" applyProtection="1">
      <alignment vertical="center"/>
      <protection locked="0"/>
    </xf>
    <xf numFmtId="0" fontId="2" fillId="33" borderId="10" xfId="0" applyFont="1" applyFill="1" applyBorder="1" applyAlignment="1" applyProtection="1">
      <alignment vertical="center"/>
      <protection locked="0"/>
    </xf>
    <xf numFmtId="0" fontId="2" fillId="33" borderId="11" xfId="0"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9" xfId="0" applyFont="1" applyFill="1" applyBorder="1" applyAlignment="1" applyProtection="1">
      <alignment horizontal="center" vertical="center" wrapText="1"/>
      <protection locked="0"/>
    </xf>
    <xf numFmtId="0" fontId="2" fillId="33" borderId="9" xfId="0" applyFont="1" applyFill="1" applyBorder="1" applyAlignment="1" applyProtection="1">
      <alignment horizontal="right" vertical="center" wrapText="1"/>
      <protection locked="0"/>
    </xf>
    <xf numFmtId="4" fontId="2" fillId="34" borderId="9" xfId="0" applyNumberFormat="1" applyFont="1" applyFill="1" applyBorder="1" applyAlignment="1" applyProtection="1">
      <alignment horizontal="right" vertical="center" wrapText="1"/>
      <protection/>
    </xf>
    <xf numFmtId="4" fontId="2" fillId="34" borderId="0" xfId="0" applyNumberFormat="1" applyFont="1" applyFill="1" applyBorder="1" applyAlignment="1" applyProtection="1">
      <alignment horizontal="right" vertical="center" wrapText="1"/>
      <protection/>
    </xf>
    <xf numFmtId="0" fontId="2" fillId="34" borderId="10" xfId="0" applyFont="1" applyFill="1" applyBorder="1" applyAlignment="1" applyProtection="1">
      <alignment horizontal="left" vertical="top" wrapText="1"/>
      <protection/>
    </xf>
    <xf numFmtId="0" fontId="2" fillId="34" borderId="11" xfId="0" applyFont="1" applyFill="1" applyBorder="1" applyAlignment="1" applyProtection="1">
      <alignment horizontal="left" vertical="top" wrapText="1"/>
      <protection/>
    </xf>
    <xf numFmtId="0" fontId="2" fillId="34" borderId="12"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horizontal="left" vertical="top" wrapText="1"/>
      <protection locked="0"/>
    </xf>
    <xf numFmtId="0" fontId="2" fillId="34" borderId="9" xfId="0" applyFont="1" applyFill="1" applyBorder="1" applyAlignment="1" applyProtection="1">
      <alignment horizontal="left" vertical="center" wrapText="1"/>
      <protection/>
    </xf>
    <xf numFmtId="0" fontId="2" fillId="34" borderId="9" xfId="0" applyFont="1" applyFill="1" applyBorder="1" applyAlignment="1" applyProtection="1">
      <alignment horizontal="right" vertical="center" wrapText="1"/>
      <protection/>
    </xf>
    <xf numFmtId="0" fontId="2" fillId="33" borderId="0" xfId="0" applyFont="1" applyFill="1" applyBorder="1" applyAlignment="1">
      <alignment horizontal="center" vertical="center"/>
    </xf>
    <xf numFmtId="0" fontId="0" fillId="33" borderId="0" xfId="0" applyFill="1" applyAlignment="1" applyProtection="1">
      <alignment vertical="center"/>
      <protection locked="0"/>
    </xf>
    <xf numFmtId="0" fontId="2" fillId="33" borderId="10" xfId="0" applyFont="1" applyFill="1" applyBorder="1" applyAlignment="1" applyProtection="1">
      <alignment horizontal="right" vertical="center" wrapText="1"/>
      <protection locked="0"/>
    </xf>
    <xf numFmtId="0" fontId="2" fillId="33" borderId="11" xfId="0" applyFont="1" applyFill="1" applyBorder="1" applyAlignment="1" applyProtection="1">
      <alignment horizontal="right" vertical="center" wrapText="1"/>
      <protection locked="0"/>
    </xf>
    <xf numFmtId="0" fontId="2" fillId="33" borderId="12" xfId="0" applyFont="1" applyFill="1" applyBorder="1" applyAlignment="1" applyProtection="1">
      <alignment horizontal="right" vertical="center" wrapText="1"/>
      <protection locked="0"/>
    </xf>
    <xf numFmtId="0" fontId="2" fillId="34" borderId="12" xfId="0" applyFont="1" applyFill="1" applyBorder="1" applyAlignment="1" applyProtection="1">
      <alignment vertical="center" wrapText="1"/>
      <protection/>
    </xf>
    <xf numFmtId="0" fontId="4" fillId="33" borderId="10" xfId="0" applyFont="1" applyFill="1" applyBorder="1" applyAlignment="1" applyProtection="1">
      <alignment vertical="center" wrapText="1"/>
      <protection locked="0"/>
    </xf>
    <xf numFmtId="0" fontId="2" fillId="34" borderId="9" xfId="0" applyFont="1" applyFill="1" applyBorder="1" applyAlignment="1" applyProtection="1">
      <alignment horizontal="center" vertical="center"/>
      <protection/>
    </xf>
    <xf numFmtId="0" fontId="2" fillId="34" borderId="9" xfId="0" applyFont="1" applyFill="1" applyBorder="1" applyAlignment="1" applyProtection="1">
      <alignment vertical="center"/>
      <protection/>
    </xf>
    <xf numFmtId="0" fontId="0" fillId="33" borderId="0" xfId="0" applyFont="1" applyFill="1" applyAlignment="1">
      <alignment vertical="center"/>
    </xf>
    <xf numFmtId="0" fontId="2" fillId="33" borderId="12" xfId="0" applyFont="1" applyFill="1" applyBorder="1" applyAlignment="1" applyProtection="1">
      <alignment horizontal="left" vertical="top" wrapText="1"/>
      <protection locked="0"/>
    </xf>
    <xf numFmtId="0" fontId="2" fillId="33" borderId="9" xfId="0" applyFont="1" applyFill="1" applyBorder="1" applyAlignment="1" applyProtection="1">
      <alignment vertical="center"/>
      <protection locked="0"/>
    </xf>
    <xf numFmtId="0" fontId="2" fillId="33" borderId="9" xfId="0" applyFont="1" applyFill="1" applyBorder="1" applyAlignment="1">
      <alignment horizontal="center" vertical="center" wrapText="1"/>
    </xf>
    <xf numFmtId="0" fontId="2" fillId="33"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0"/>
  <sheetViews>
    <sheetView zoomScaleSheetLayoutView="100" workbookViewId="0" topLeftCell="A1">
      <selection activeCell="Q20" sqref="Q20"/>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v>
      </c>
      <c r="C2" s="6"/>
      <c r="D2" s="7"/>
      <c r="E2" s="4" t="s">
        <v>3</v>
      </c>
      <c r="F2" s="5" t="s">
        <v>4</v>
      </c>
      <c r="G2" s="6"/>
      <c r="H2" s="7"/>
      <c r="I2" s="4" t="s">
        <v>5</v>
      </c>
      <c r="J2" s="33" t="s">
        <v>6</v>
      </c>
      <c r="K2" s="34"/>
      <c r="L2" s="35"/>
      <c r="M2" s="32"/>
      <c r="N2" s="32"/>
      <c r="Z2" s="1" t="s">
        <v>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88000</v>
      </c>
      <c r="D6" s="22">
        <v>88000</v>
      </c>
      <c r="E6" s="22"/>
      <c r="F6" s="22">
        <f>F7+F8+F9</f>
        <v>88000</v>
      </c>
      <c r="G6" s="22"/>
      <c r="H6" s="22"/>
      <c r="I6" s="22"/>
      <c r="J6" s="38" t="s">
        <v>23</v>
      </c>
      <c r="K6" s="30">
        <f>IF(OR(D6=0,D6="0"),0,ROUND(((F7+F8+F9)/D6)*100,2))</f>
        <v>100</v>
      </c>
      <c r="L6" s="39">
        <f>ROUND((K6*O6/100),2)</f>
        <v>10</v>
      </c>
      <c r="M6" s="32"/>
      <c r="N6" s="32"/>
      <c r="O6" s="40" t="s">
        <v>24</v>
      </c>
    </row>
    <row r="7" spans="1:14" s="1" customFormat="1" ht="14.25">
      <c r="A7" s="21" t="s">
        <v>25</v>
      </c>
      <c r="B7" s="21"/>
      <c r="C7" s="22">
        <v>88000</v>
      </c>
      <c r="D7" s="22">
        <v>88000</v>
      </c>
      <c r="E7" s="22"/>
      <c r="F7" s="22">
        <v>88000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30</v>
      </c>
      <c r="B11" s="25"/>
      <c r="C11" s="25"/>
      <c r="D11" s="25"/>
      <c r="E11" s="26"/>
      <c r="F11" s="27" t="s">
        <v>31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43</v>
      </c>
      <c r="D13" s="29"/>
      <c r="E13" s="29" t="s">
        <v>44</v>
      </c>
      <c r="F13" s="30" t="s">
        <v>45</v>
      </c>
      <c r="G13" s="29" t="s">
        <v>46</v>
      </c>
      <c r="H13" s="21" t="s">
        <v>45</v>
      </c>
      <c r="I13" s="21" t="s">
        <v>47</v>
      </c>
      <c r="J13" s="30" t="s">
        <v>48</v>
      </c>
      <c r="K13" s="30" t="s">
        <v>49</v>
      </c>
      <c r="L13" s="42" t="s">
        <v>6</v>
      </c>
      <c r="M13" s="42"/>
      <c r="N13" s="42"/>
      <c r="O13" s="43" t="s">
        <v>50</v>
      </c>
      <c r="P13" s="43" t="s">
        <v>51</v>
      </c>
    </row>
    <row r="14" spans="1:16" s="1" customFormat="1" ht="30.75" customHeight="1">
      <c r="A14" s="29" t="s">
        <v>41</v>
      </c>
      <c r="B14" s="29" t="s">
        <v>52</v>
      </c>
      <c r="C14" s="29" t="s">
        <v>53</v>
      </c>
      <c r="D14" s="29"/>
      <c r="E14" s="29" t="s">
        <v>54</v>
      </c>
      <c r="F14" s="30" t="s">
        <v>55</v>
      </c>
      <c r="G14" s="29" t="s">
        <v>56</v>
      </c>
      <c r="H14" s="21" t="s">
        <v>55</v>
      </c>
      <c r="I14" s="21" t="s">
        <v>47</v>
      </c>
      <c r="J14" s="30" t="s">
        <v>48</v>
      </c>
      <c r="K14" s="30" t="s">
        <v>49</v>
      </c>
      <c r="L14" s="42" t="s">
        <v>6</v>
      </c>
      <c r="M14" s="42"/>
      <c r="N14" s="42"/>
      <c r="O14" s="43" t="s">
        <v>50</v>
      </c>
      <c r="P14" s="43" t="s">
        <v>50</v>
      </c>
    </row>
    <row r="15" spans="1:16" s="1" customFormat="1" ht="30.75" customHeight="1">
      <c r="A15" s="29" t="s">
        <v>41</v>
      </c>
      <c r="B15" s="29" t="s">
        <v>57</v>
      </c>
      <c r="C15" s="29" t="s">
        <v>58</v>
      </c>
      <c r="D15" s="29"/>
      <c r="E15" s="29" t="s">
        <v>44</v>
      </c>
      <c r="F15" s="30" t="s">
        <v>59</v>
      </c>
      <c r="G15" s="29" t="s">
        <v>60</v>
      </c>
      <c r="H15" s="21" t="s">
        <v>59</v>
      </c>
      <c r="I15" s="21" t="s">
        <v>47</v>
      </c>
      <c r="J15" s="30" t="s">
        <v>48</v>
      </c>
      <c r="K15" s="30" t="s">
        <v>49</v>
      </c>
      <c r="L15" s="42" t="s">
        <v>6</v>
      </c>
      <c r="M15" s="42"/>
      <c r="N15" s="42"/>
      <c r="O15" s="43" t="s">
        <v>50</v>
      </c>
      <c r="P15" s="43" t="s">
        <v>51</v>
      </c>
    </row>
    <row r="16" spans="1:16" s="1" customFormat="1" ht="30.75" customHeight="1">
      <c r="A16" s="29" t="s">
        <v>41</v>
      </c>
      <c r="B16" s="29" t="s">
        <v>61</v>
      </c>
      <c r="C16" s="29" t="s">
        <v>62</v>
      </c>
      <c r="D16" s="29"/>
      <c r="E16" s="29" t="s">
        <v>44</v>
      </c>
      <c r="F16" s="30" t="s">
        <v>63</v>
      </c>
      <c r="G16" s="29" t="s">
        <v>64</v>
      </c>
      <c r="H16" s="21" t="s">
        <v>63</v>
      </c>
      <c r="I16" s="21" t="s">
        <v>47</v>
      </c>
      <c r="J16" s="30" t="s">
        <v>48</v>
      </c>
      <c r="K16" s="30" t="s">
        <v>49</v>
      </c>
      <c r="L16" s="42" t="s">
        <v>6</v>
      </c>
      <c r="M16" s="42"/>
      <c r="N16" s="42"/>
      <c r="O16" s="43" t="s">
        <v>50</v>
      </c>
      <c r="P16" s="43" t="s">
        <v>51</v>
      </c>
    </row>
    <row r="17" spans="1:16" s="1" customFormat="1" ht="30.75" customHeight="1">
      <c r="A17" s="29" t="s">
        <v>41</v>
      </c>
      <c r="B17" s="29" t="s">
        <v>65</v>
      </c>
      <c r="C17" s="29" t="s">
        <v>66</v>
      </c>
      <c r="D17" s="29"/>
      <c r="E17" s="29" t="s">
        <v>67</v>
      </c>
      <c r="F17" s="30" t="s">
        <v>68</v>
      </c>
      <c r="G17" s="29" t="s">
        <v>6</v>
      </c>
      <c r="H17" s="21" t="s">
        <v>69</v>
      </c>
      <c r="I17" s="21" t="s">
        <v>50</v>
      </c>
      <c r="J17" s="30" t="s">
        <v>48</v>
      </c>
      <c r="K17" s="30" t="s">
        <v>49</v>
      </c>
      <c r="L17" s="42" t="s">
        <v>6</v>
      </c>
      <c r="M17" s="42"/>
      <c r="N17" s="42"/>
      <c r="O17" s="43" t="s">
        <v>50</v>
      </c>
      <c r="P17" s="43" t="s">
        <v>70</v>
      </c>
    </row>
    <row r="18" spans="1:16" s="1" customFormat="1" ht="30.75" customHeight="1">
      <c r="A18" s="29" t="s">
        <v>41</v>
      </c>
      <c r="B18" s="29" t="s">
        <v>71</v>
      </c>
      <c r="C18" s="29" t="s">
        <v>72</v>
      </c>
      <c r="D18" s="29"/>
      <c r="E18" s="29" t="s">
        <v>54</v>
      </c>
      <c r="F18" s="30" t="s">
        <v>73</v>
      </c>
      <c r="G18" s="29" t="s">
        <v>74</v>
      </c>
      <c r="H18" s="21" t="s">
        <v>73</v>
      </c>
      <c r="I18" s="21" t="s">
        <v>47</v>
      </c>
      <c r="J18" s="30" t="s">
        <v>48</v>
      </c>
      <c r="K18" s="30" t="s">
        <v>49</v>
      </c>
      <c r="L18" s="42" t="s">
        <v>6</v>
      </c>
      <c r="M18" s="42"/>
      <c r="N18" s="42"/>
      <c r="O18" s="43" t="s">
        <v>50</v>
      </c>
      <c r="P18" s="43" t="s">
        <v>50</v>
      </c>
    </row>
    <row r="19" spans="1:16" s="1" customFormat="1" ht="30.75" customHeight="1">
      <c r="A19" s="29" t="s">
        <v>75</v>
      </c>
      <c r="B19" s="29" t="s">
        <v>76</v>
      </c>
      <c r="C19" s="29" t="s">
        <v>77</v>
      </c>
      <c r="D19" s="29"/>
      <c r="E19" s="29" t="s">
        <v>54</v>
      </c>
      <c r="F19" s="30" t="s">
        <v>55</v>
      </c>
      <c r="G19" s="29" t="s">
        <v>56</v>
      </c>
      <c r="H19" s="21" t="s">
        <v>55</v>
      </c>
      <c r="I19" s="21" t="s">
        <v>47</v>
      </c>
      <c r="J19" s="30" t="s">
        <v>48</v>
      </c>
      <c r="K19" s="30" t="s">
        <v>49</v>
      </c>
      <c r="L19" s="42" t="s">
        <v>6</v>
      </c>
      <c r="M19" s="42"/>
      <c r="N19" s="42"/>
      <c r="O19" s="43" t="s">
        <v>50</v>
      </c>
      <c r="P19" s="43" t="s">
        <v>50</v>
      </c>
    </row>
    <row r="20" spans="1:16" s="1" customFormat="1" ht="30.75" customHeight="1">
      <c r="A20" s="29" t="s">
        <v>75</v>
      </c>
      <c r="B20" s="29" t="s">
        <v>78</v>
      </c>
      <c r="C20" s="29" t="s">
        <v>79</v>
      </c>
      <c r="D20" s="29"/>
      <c r="E20" s="29" t="s">
        <v>54</v>
      </c>
      <c r="F20" s="30" t="s">
        <v>55</v>
      </c>
      <c r="G20" s="29" t="s">
        <v>56</v>
      </c>
      <c r="H20" s="21" t="s">
        <v>55</v>
      </c>
      <c r="I20" s="21" t="s">
        <v>47</v>
      </c>
      <c r="J20" s="30" t="s">
        <v>48</v>
      </c>
      <c r="K20" s="30" t="s">
        <v>49</v>
      </c>
      <c r="L20" s="42" t="s">
        <v>6</v>
      </c>
      <c r="M20" s="42"/>
      <c r="N20" s="42"/>
      <c r="O20" s="43" t="s">
        <v>50</v>
      </c>
      <c r="P20" s="43" t="s">
        <v>50</v>
      </c>
    </row>
    <row r="21" spans="1:16" s="1" customFormat="1" ht="30.75" customHeight="1">
      <c r="A21" s="29" t="s">
        <v>80</v>
      </c>
      <c r="B21" s="29" t="s">
        <v>81</v>
      </c>
      <c r="C21" s="29" t="s">
        <v>82</v>
      </c>
      <c r="D21" s="29"/>
      <c r="E21" s="29" t="s">
        <v>54</v>
      </c>
      <c r="F21" s="30" t="s">
        <v>55</v>
      </c>
      <c r="G21" s="29" t="s">
        <v>56</v>
      </c>
      <c r="H21" s="21" t="s">
        <v>55</v>
      </c>
      <c r="I21" s="21" t="s">
        <v>47</v>
      </c>
      <c r="J21" s="30" t="s">
        <v>48</v>
      </c>
      <c r="K21" s="30" t="s">
        <v>49</v>
      </c>
      <c r="L21" s="42" t="s">
        <v>6</v>
      </c>
      <c r="M21" s="42"/>
      <c r="N21" s="42"/>
      <c r="O21" s="43" t="s">
        <v>50</v>
      </c>
      <c r="P21" s="43" t="s">
        <v>50</v>
      </c>
    </row>
    <row r="22" spans="1:16" s="1" customFormat="1" ht="30.75" customHeight="1">
      <c r="A22" s="29" t="s">
        <v>80</v>
      </c>
      <c r="B22" s="29" t="s">
        <v>81</v>
      </c>
      <c r="C22" s="29" t="s">
        <v>83</v>
      </c>
      <c r="D22" s="29"/>
      <c r="E22" s="29" t="s">
        <v>54</v>
      </c>
      <c r="F22" s="30" t="s">
        <v>55</v>
      </c>
      <c r="G22" s="29" t="s">
        <v>56</v>
      </c>
      <c r="H22" s="21" t="s">
        <v>55</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118055555555555" footer="0.5118055555555555"/>
  <pageSetup orientation="portrait" paperSize="9"/>
</worksheet>
</file>

<file path=xl/worksheets/sheet10.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279</v>
      </c>
      <c r="C2" s="6"/>
      <c r="D2" s="7"/>
      <c r="E2" s="4" t="s">
        <v>3</v>
      </c>
      <c r="F2" s="5" t="s">
        <v>4</v>
      </c>
      <c r="G2" s="6"/>
      <c r="H2" s="7"/>
      <c r="I2" s="4" t="s">
        <v>5</v>
      </c>
      <c r="J2" s="33" t="s">
        <v>6</v>
      </c>
      <c r="K2" s="34"/>
      <c r="L2" s="35"/>
      <c r="M2" s="32"/>
      <c r="N2" s="32"/>
      <c r="Z2" s="1" t="s">
        <v>280</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15000</v>
      </c>
      <c r="D6" s="22">
        <v>15000</v>
      </c>
      <c r="E6" s="22"/>
      <c r="F6" s="22">
        <f>F7+F8+F9</f>
        <v>15000</v>
      </c>
      <c r="G6" s="22"/>
      <c r="H6" s="22"/>
      <c r="I6" s="22"/>
      <c r="J6" s="38" t="s">
        <v>23</v>
      </c>
      <c r="K6" s="30">
        <f>IF(OR(D6=0,D6="0"),0,ROUND(((F7+F8+F9)/D6)*100,2))</f>
        <v>100</v>
      </c>
      <c r="L6" s="39">
        <f>ROUND((K6*O6/100),2)</f>
        <v>10</v>
      </c>
      <c r="M6" s="32"/>
      <c r="N6" s="32"/>
      <c r="O6" s="40" t="s">
        <v>24</v>
      </c>
    </row>
    <row r="7" spans="1:14" s="1" customFormat="1" ht="14.25">
      <c r="A7" s="21" t="s">
        <v>25</v>
      </c>
      <c r="B7" s="21"/>
      <c r="C7" s="22">
        <v>15000</v>
      </c>
      <c r="D7" s="22">
        <v>15000</v>
      </c>
      <c r="E7" s="22"/>
      <c r="F7" s="22">
        <v>15000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281</v>
      </c>
      <c r="B11" s="25"/>
      <c r="C11" s="25"/>
      <c r="D11" s="25"/>
      <c r="E11" s="26"/>
      <c r="F11" s="27" t="s">
        <v>282</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61</v>
      </c>
      <c r="C13" s="29" t="s">
        <v>283</v>
      </c>
      <c r="D13" s="29"/>
      <c r="E13" s="29" t="s">
        <v>44</v>
      </c>
      <c r="F13" s="30" t="s">
        <v>284</v>
      </c>
      <c r="G13" s="29" t="s">
        <v>64</v>
      </c>
      <c r="H13" s="21" t="s">
        <v>284</v>
      </c>
      <c r="I13" s="21" t="s">
        <v>47</v>
      </c>
      <c r="J13" s="30" t="s">
        <v>48</v>
      </c>
      <c r="K13" s="30" t="s">
        <v>49</v>
      </c>
      <c r="L13" s="42" t="s">
        <v>6</v>
      </c>
      <c r="M13" s="42"/>
      <c r="N13" s="42"/>
      <c r="O13" s="43" t="s">
        <v>50</v>
      </c>
      <c r="P13" s="43" t="s">
        <v>51</v>
      </c>
    </row>
    <row r="14" spans="1:16" s="1" customFormat="1" ht="30.75" customHeight="1">
      <c r="A14" s="29" t="s">
        <v>41</v>
      </c>
      <c r="B14" s="29" t="s">
        <v>61</v>
      </c>
      <c r="C14" s="29" t="s">
        <v>285</v>
      </c>
      <c r="D14" s="29"/>
      <c r="E14" s="29" t="s">
        <v>54</v>
      </c>
      <c r="F14" s="30" t="s">
        <v>286</v>
      </c>
      <c r="G14" s="29" t="s">
        <v>64</v>
      </c>
      <c r="H14" s="21" t="s">
        <v>286</v>
      </c>
      <c r="I14" s="21" t="s">
        <v>47</v>
      </c>
      <c r="J14" s="30" t="s">
        <v>48</v>
      </c>
      <c r="K14" s="30" t="s">
        <v>49</v>
      </c>
      <c r="L14" s="42" t="s">
        <v>6</v>
      </c>
      <c r="M14" s="42"/>
      <c r="N14" s="42"/>
      <c r="O14" s="43" t="s">
        <v>50</v>
      </c>
      <c r="P14" s="43" t="s">
        <v>50</v>
      </c>
    </row>
    <row r="15" spans="1:16" s="1" customFormat="1" ht="30.75" customHeight="1">
      <c r="A15" s="29" t="s">
        <v>41</v>
      </c>
      <c r="B15" s="29" t="s">
        <v>61</v>
      </c>
      <c r="C15" s="29" t="s">
        <v>287</v>
      </c>
      <c r="D15" s="29"/>
      <c r="E15" s="29" t="s">
        <v>54</v>
      </c>
      <c r="F15" s="30" t="s">
        <v>288</v>
      </c>
      <c r="G15" s="29" t="s">
        <v>64</v>
      </c>
      <c r="H15" s="21" t="s">
        <v>288</v>
      </c>
      <c r="I15" s="21" t="s">
        <v>47</v>
      </c>
      <c r="J15" s="30" t="s">
        <v>48</v>
      </c>
      <c r="K15" s="30" t="s">
        <v>49</v>
      </c>
      <c r="L15" s="42" t="s">
        <v>6</v>
      </c>
      <c r="M15" s="42"/>
      <c r="N15" s="42"/>
      <c r="O15" s="43" t="s">
        <v>50</v>
      </c>
      <c r="P15" s="43" t="s">
        <v>50</v>
      </c>
    </row>
    <row r="16" spans="1:16" s="1" customFormat="1" ht="30.75" customHeight="1">
      <c r="A16" s="29" t="s">
        <v>41</v>
      </c>
      <c r="B16" s="29" t="s">
        <v>61</v>
      </c>
      <c r="C16" s="29" t="s">
        <v>289</v>
      </c>
      <c r="D16" s="29"/>
      <c r="E16" s="29" t="s">
        <v>54</v>
      </c>
      <c r="F16" s="30" t="s">
        <v>50</v>
      </c>
      <c r="G16" s="29" t="s">
        <v>64</v>
      </c>
      <c r="H16" s="21" t="s">
        <v>50</v>
      </c>
      <c r="I16" s="21" t="s">
        <v>47</v>
      </c>
      <c r="J16" s="30" t="s">
        <v>48</v>
      </c>
      <c r="K16" s="30" t="s">
        <v>49</v>
      </c>
      <c r="L16" s="42" t="s">
        <v>6</v>
      </c>
      <c r="M16" s="42"/>
      <c r="N16" s="42"/>
      <c r="O16" s="43" t="s">
        <v>50</v>
      </c>
      <c r="P16" s="43" t="s">
        <v>50</v>
      </c>
    </row>
    <row r="17" spans="1:16" s="1" customFormat="1" ht="30.75" customHeight="1">
      <c r="A17" s="29" t="s">
        <v>41</v>
      </c>
      <c r="B17" s="29" t="s">
        <v>65</v>
      </c>
      <c r="C17" s="29" t="s">
        <v>290</v>
      </c>
      <c r="D17" s="29"/>
      <c r="E17" s="29" t="s">
        <v>54</v>
      </c>
      <c r="F17" s="30" t="s">
        <v>55</v>
      </c>
      <c r="G17" s="29" t="s">
        <v>56</v>
      </c>
      <c r="H17" s="21" t="s">
        <v>55</v>
      </c>
      <c r="I17" s="21" t="s">
        <v>47</v>
      </c>
      <c r="J17" s="30" t="s">
        <v>48</v>
      </c>
      <c r="K17" s="30" t="s">
        <v>49</v>
      </c>
      <c r="L17" s="42" t="s">
        <v>6</v>
      </c>
      <c r="M17" s="42"/>
      <c r="N17" s="42"/>
      <c r="O17" s="43" t="s">
        <v>50</v>
      </c>
      <c r="P17" s="43" t="s">
        <v>50</v>
      </c>
    </row>
    <row r="18" spans="1:16" s="1" customFormat="1" ht="30.75" customHeight="1">
      <c r="A18" s="29" t="s">
        <v>41</v>
      </c>
      <c r="B18" s="29" t="s">
        <v>65</v>
      </c>
      <c r="C18" s="29" t="s">
        <v>291</v>
      </c>
      <c r="D18" s="29"/>
      <c r="E18" s="29" t="s">
        <v>54</v>
      </c>
      <c r="F18" s="30" t="s">
        <v>55</v>
      </c>
      <c r="G18" s="29" t="s">
        <v>56</v>
      </c>
      <c r="H18" s="21" t="s">
        <v>55</v>
      </c>
      <c r="I18" s="21" t="s">
        <v>47</v>
      </c>
      <c r="J18" s="30" t="s">
        <v>48</v>
      </c>
      <c r="K18" s="30" t="s">
        <v>49</v>
      </c>
      <c r="L18" s="42" t="s">
        <v>6</v>
      </c>
      <c r="M18" s="42"/>
      <c r="N18" s="42"/>
      <c r="O18" s="43" t="s">
        <v>50</v>
      </c>
      <c r="P18" s="43" t="s">
        <v>50</v>
      </c>
    </row>
    <row r="19" spans="1:16" s="1" customFormat="1" ht="30.75" customHeight="1">
      <c r="A19" s="29" t="s">
        <v>75</v>
      </c>
      <c r="B19" s="29" t="s">
        <v>76</v>
      </c>
      <c r="C19" s="29" t="s">
        <v>290</v>
      </c>
      <c r="D19" s="29"/>
      <c r="E19" s="29" t="s">
        <v>54</v>
      </c>
      <c r="F19" s="30" t="s">
        <v>55</v>
      </c>
      <c r="G19" s="29" t="s">
        <v>56</v>
      </c>
      <c r="H19" s="21" t="s">
        <v>55</v>
      </c>
      <c r="I19" s="21" t="s">
        <v>47</v>
      </c>
      <c r="J19" s="30" t="s">
        <v>48</v>
      </c>
      <c r="K19" s="30" t="s">
        <v>49</v>
      </c>
      <c r="L19" s="42" t="s">
        <v>6</v>
      </c>
      <c r="M19" s="42"/>
      <c r="N19" s="42"/>
      <c r="O19" s="43" t="s">
        <v>50</v>
      </c>
      <c r="P19" s="43" t="s">
        <v>50</v>
      </c>
    </row>
    <row r="20" spans="1:16" s="1" customFormat="1" ht="30.75" customHeight="1">
      <c r="A20" s="29" t="s">
        <v>75</v>
      </c>
      <c r="B20" s="29" t="s">
        <v>135</v>
      </c>
      <c r="C20" s="29" t="s">
        <v>290</v>
      </c>
      <c r="D20" s="29"/>
      <c r="E20" s="29" t="s">
        <v>54</v>
      </c>
      <c r="F20" s="30" t="s">
        <v>55</v>
      </c>
      <c r="G20" s="29" t="s">
        <v>56</v>
      </c>
      <c r="H20" s="21" t="s">
        <v>55</v>
      </c>
      <c r="I20" s="21" t="s">
        <v>47</v>
      </c>
      <c r="J20" s="30" t="s">
        <v>48</v>
      </c>
      <c r="K20" s="30" t="s">
        <v>49</v>
      </c>
      <c r="L20" s="42" t="s">
        <v>6</v>
      </c>
      <c r="M20" s="42"/>
      <c r="N20" s="42"/>
      <c r="O20" s="43" t="s">
        <v>50</v>
      </c>
      <c r="P20" s="43" t="s">
        <v>50</v>
      </c>
    </row>
    <row r="21" spans="1:16" s="1" customFormat="1" ht="30.75" customHeight="1">
      <c r="A21" s="29" t="s">
        <v>80</v>
      </c>
      <c r="B21" s="29" t="s">
        <v>81</v>
      </c>
      <c r="C21" s="29" t="s">
        <v>292</v>
      </c>
      <c r="D21" s="29"/>
      <c r="E21" s="29" t="s">
        <v>54</v>
      </c>
      <c r="F21" s="30" t="s">
        <v>113</v>
      </c>
      <c r="G21" s="29" t="s">
        <v>56</v>
      </c>
      <c r="H21" s="21" t="s">
        <v>113</v>
      </c>
      <c r="I21" s="21" t="s">
        <v>47</v>
      </c>
      <c r="J21" s="30" t="s">
        <v>48</v>
      </c>
      <c r="K21" s="30" t="s">
        <v>49</v>
      </c>
      <c r="L21" s="42" t="s">
        <v>6</v>
      </c>
      <c r="M21" s="42"/>
      <c r="N21" s="42"/>
      <c r="O21" s="43" t="s">
        <v>50</v>
      </c>
      <c r="P21" s="43" t="s">
        <v>50</v>
      </c>
    </row>
    <row r="22" spans="1:16" s="1" customFormat="1" ht="30.75" customHeight="1">
      <c r="A22" s="29" t="s">
        <v>80</v>
      </c>
      <c r="B22" s="29" t="s">
        <v>186</v>
      </c>
      <c r="C22" s="29" t="s">
        <v>293</v>
      </c>
      <c r="D22" s="29"/>
      <c r="E22" s="29" t="s">
        <v>54</v>
      </c>
      <c r="F22" s="30" t="s">
        <v>132</v>
      </c>
      <c r="G22" s="29" t="s">
        <v>56</v>
      </c>
      <c r="H22" s="21" t="s">
        <v>113</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Z50"/>
  <sheetViews>
    <sheetView zoomScaleSheetLayoutView="100" workbookViewId="0" topLeftCell="A1">
      <selection activeCell="F11" sqref="F11:L11"/>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294</v>
      </c>
      <c r="C2" s="6"/>
      <c r="D2" s="7"/>
      <c r="E2" s="4" t="s">
        <v>3</v>
      </c>
      <c r="F2" s="5" t="s">
        <v>117</v>
      </c>
      <c r="G2" s="6"/>
      <c r="H2" s="7"/>
      <c r="I2" s="4" t="s">
        <v>5</v>
      </c>
      <c r="J2" s="33" t="s">
        <v>226</v>
      </c>
      <c r="K2" s="34"/>
      <c r="L2" s="35"/>
      <c r="M2" s="32"/>
      <c r="N2" s="32"/>
      <c r="Z2" s="1" t="s">
        <v>295</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50000</v>
      </c>
      <c r="E6" s="22"/>
      <c r="F6" s="22">
        <f>F7+F8+F9</f>
        <v>50000</v>
      </c>
      <c r="G6" s="22"/>
      <c r="H6" s="22"/>
      <c r="I6" s="22"/>
      <c r="J6" s="38" t="s">
        <v>23</v>
      </c>
      <c r="K6" s="30">
        <f>IF(OR(D6=0,D6="0"),0,ROUND(((F7+F8+F9)/D6)*100,2))</f>
        <v>100</v>
      </c>
      <c r="L6" s="39">
        <f>ROUND((K6*O6/100),2)</f>
        <v>10</v>
      </c>
      <c r="M6" s="32"/>
      <c r="N6" s="32"/>
      <c r="O6" s="40" t="s">
        <v>24</v>
      </c>
    </row>
    <row r="7" spans="1:14" s="1" customFormat="1" ht="14.25">
      <c r="A7" s="21" t="s">
        <v>25</v>
      </c>
      <c r="B7" s="21"/>
      <c r="C7" s="22">
        <v>0</v>
      </c>
      <c r="D7" s="22">
        <v>50000</v>
      </c>
      <c r="E7" s="22"/>
      <c r="F7" s="22">
        <v>50000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296</v>
      </c>
      <c r="B11" s="25"/>
      <c r="C11" s="25"/>
      <c r="D11" s="25"/>
      <c r="E11" s="26"/>
      <c r="F11" s="27" t="s">
        <v>297</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298</v>
      </c>
      <c r="D13" s="29"/>
      <c r="E13" s="29" t="s">
        <v>44</v>
      </c>
      <c r="F13" s="30" t="s">
        <v>50</v>
      </c>
      <c r="G13" s="29" t="s">
        <v>153</v>
      </c>
      <c r="H13" s="21" t="s">
        <v>50</v>
      </c>
      <c r="I13" s="21" t="s">
        <v>47</v>
      </c>
      <c r="J13" s="30" t="s">
        <v>48</v>
      </c>
      <c r="K13" s="30" t="s">
        <v>49</v>
      </c>
      <c r="L13" s="42" t="s">
        <v>6</v>
      </c>
      <c r="M13" s="42"/>
      <c r="N13" s="42"/>
      <c r="O13" s="43" t="s">
        <v>50</v>
      </c>
      <c r="P13" s="43" t="s">
        <v>51</v>
      </c>
    </row>
    <row r="14" spans="1:16" s="1" customFormat="1" ht="30.75" customHeight="1">
      <c r="A14" s="29" t="s">
        <v>41</v>
      </c>
      <c r="B14" s="29" t="s">
        <v>42</v>
      </c>
      <c r="C14" s="29" t="s">
        <v>299</v>
      </c>
      <c r="D14" s="29"/>
      <c r="E14" s="29" t="s">
        <v>44</v>
      </c>
      <c r="F14" s="30" t="s">
        <v>50</v>
      </c>
      <c r="G14" s="29" t="s">
        <v>46</v>
      </c>
      <c r="H14" s="21" t="s">
        <v>50</v>
      </c>
      <c r="I14" s="21" t="s">
        <v>47</v>
      </c>
      <c r="J14" s="30" t="s">
        <v>48</v>
      </c>
      <c r="K14" s="30" t="s">
        <v>49</v>
      </c>
      <c r="L14" s="42" t="s">
        <v>6</v>
      </c>
      <c r="M14" s="42"/>
      <c r="N14" s="42"/>
      <c r="O14" s="43" t="s">
        <v>50</v>
      </c>
      <c r="P14" s="43" t="s">
        <v>51</v>
      </c>
    </row>
    <row r="15" spans="1:16" s="1" customFormat="1" ht="30.75" customHeight="1">
      <c r="A15" s="29" t="s">
        <v>41</v>
      </c>
      <c r="B15" s="29" t="s">
        <v>52</v>
      </c>
      <c r="C15" s="29" t="s">
        <v>300</v>
      </c>
      <c r="D15" s="29"/>
      <c r="E15" s="29" t="s">
        <v>44</v>
      </c>
      <c r="F15" s="30" t="s">
        <v>55</v>
      </c>
      <c r="G15" s="29" t="s">
        <v>56</v>
      </c>
      <c r="H15" s="21" t="s">
        <v>55</v>
      </c>
      <c r="I15" s="21" t="s">
        <v>47</v>
      </c>
      <c r="J15" s="30" t="s">
        <v>48</v>
      </c>
      <c r="K15" s="30" t="s">
        <v>49</v>
      </c>
      <c r="L15" s="42" t="s">
        <v>6</v>
      </c>
      <c r="M15" s="42"/>
      <c r="N15" s="42"/>
      <c r="O15" s="43" t="s">
        <v>50</v>
      </c>
      <c r="P15" s="43" t="s">
        <v>51</v>
      </c>
    </row>
    <row r="16" spans="1:16" s="1" customFormat="1" ht="30.75" customHeight="1">
      <c r="A16" s="29" t="s">
        <v>41</v>
      </c>
      <c r="B16" s="29" t="s">
        <v>52</v>
      </c>
      <c r="C16" s="29" t="s">
        <v>301</v>
      </c>
      <c r="D16" s="29"/>
      <c r="E16" s="29" t="s">
        <v>54</v>
      </c>
      <c r="F16" s="30" t="s">
        <v>132</v>
      </c>
      <c r="G16" s="29" t="s">
        <v>56</v>
      </c>
      <c r="H16" s="21" t="s">
        <v>132</v>
      </c>
      <c r="I16" s="21" t="s">
        <v>47</v>
      </c>
      <c r="J16" s="30" t="s">
        <v>48</v>
      </c>
      <c r="K16" s="30" t="s">
        <v>49</v>
      </c>
      <c r="L16" s="42" t="s">
        <v>6</v>
      </c>
      <c r="M16" s="42"/>
      <c r="N16" s="42"/>
      <c r="O16" s="43" t="s">
        <v>50</v>
      </c>
      <c r="P16" s="43" t="s">
        <v>50</v>
      </c>
    </row>
    <row r="17" spans="1:16" s="1" customFormat="1" ht="30.75" customHeight="1">
      <c r="A17" s="29" t="s">
        <v>41</v>
      </c>
      <c r="B17" s="29" t="s">
        <v>57</v>
      </c>
      <c r="C17" s="29" t="s">
        <v>302</v>
      </c>
      <c r="D17" s="29"/>
      <c r="E17" s="29" t="s">
        <v>105</v>
      </c>
      <c r="F17" s="30" t="s">
        <v>204</v>
      </c>
      <c r="G17" s="29" t="s">
        <v>74</v>
      </c>
      <c r="H17" s="21" t="s">
        <v>204</v>
      </c>
      <c r="I17" s="21" t="s">
        <v>47</v>
      </c>
      <c r="J17" s="30" t="s">
        <v>303</v>
      </c>
      <c r="K17" s="30" t="s">
        <v>236</v>
      </c>
      <c r="L17" s="42" t="s">
        <v>6</v>
      </c>
      <c r="M17" s="42"/>
      <c r="N17" s="42"/>
      <c r="O17" s="43" t="s">
        <v>96</v>
      </c>
      <c r="P17" s="43" t="s">
        <v>108</v>
      </c>
    </row>
    <row r="18" spans="1:16" s="1" customFormat="1" ht="30.75" customHeight="1">
      <c r="A18" s="29" t="s">
        <v>41</v>
      </c>
      <c r="B18" s="29" t="s">
        <v>61</v>
      </c>
      <c r="C18" s="29" t="s">
        <v>304</v>
      </c>
      <c r="D18" s="29"/>
      <c r="E18" s="29" t="s">
        <v>105</v>
      </c>
      <c r="F18" s="30" t="s">
        <v>108</v>
      </c>
      <c r="G18" s="29" t="s">
        <v>64</v>
      </c>
      <c r="H18" s="21" t="s">
        <v>108</v>
      </c>
      <c r="I18" s="21" t="s">
        <v>47</v>
      </c>
      <c r="J18" s="30" t="s">
        <v>48</v>
      </c>
      <c r="K18" s="30" t="s">
        <v>49</v>
      </c>
      <c r="L18" s="42" t="s">
        <v>6</v>
      </c>
      <c r="M18" s="42"/>
      <c r="N18" s="42"/>
      <c r="O18" s="43" t="s">
        <v>96</v>
      </c>
      <c r="P18" s="43" t="s">
        <v>108</v>
      </c>
    </row>
    <row r="19" spans="1:16" s="1" customFormat="1" ht="30.75" customHeight="1">
      <c r="A19" s="29" t="s">
        <v>41</v>
      </c>
      <c r="B19" s="29" t="s">
        <v>61</v>
      </c>
      <c r="C19" s="29" t="s">
        <v>305</v>
      </c>
      <c r="D19" s="29"/>
      <c r="E19" s="29" t="s">
        <v>105</v>
      </c>
      <c r="F19" s="30" t="s">
        <v>108</v>
      </c>
      <c r="G19" s="29" t="s">
        <v>64</v>
      </c>
      <c r="H19" s="21" t="s">
        <v>108</v>
      </c>
      <c r="I19" s="21" t="s">
        <v>47</v>
      </c>
      <c r="J19" s="30" t="s">
        <v>148</v>
      </c>
      <c r="K19" s="30" t="s">
        <v>149</v>
      </c>
      <c r="L19" s="42" t="s">
        <v>6</v>
      </c>
      <c r="M19" s="42"/>
      <c r="N19" s="42"/>
      <c r="O19" s="43" t="s">
        <v>96</v>
      </c>
      <c r="P19" s="43" t="s">
        <v>108</v>
      </c>
    </row>
    <row r="20" spans="1:16" s="1" customFormat="1" ht="30.75" customHeight="1">
      <c r="A20" s="29" t="s">
        <v>75</v>
      </c>
      <c r="B20" s="29" t="s">
        <v>76</v>
      </c>
      <c r="C20" s="29" t="s">
        <v>306</v>
      </c>
      <c r="D20" s="29"/>
      <c r="E20" s="29" t="s">
        <v>67</v>
      </c>
      <c r="F20" s="30" t="s">
        <v>307</v>
      </c>
      <c r="G20" s="29" t="s">
        <v>6</v>
      </c>
      <c r="H20" s="21" t="s">
        <v>308</v>
      </c>
      <c r="I20" s="21" t="s">
        <v>50</v>
      </c>
      <c r="J20" s="30" t="s">
        <v>203</v>
      </c>
      <c r="K20" s="30" t="s">
        <v>204</v>
      </c>
      <c r="L20" s="42" t="s">
        <v>6</v>
      </c>
      <c r="M20" s="42"/>
      <c r="N20" s="42"/>
      <c r="O20" s="43" t="s">
        <v>50</v>
      </c>
      <c r="P20" s="43" t="s">
        <v>70</v>
      </c>
    </row>
    <row r="21" spans="1:16" s="1" customFormat="1" ht="30.75" customHeight="1">
      <c r="A21" s="29" t="s">
        <v>75</v>
      </c>
      <c r="B21" s="29" t="s">
        <v>135</v>
      </c>
      <c r="C21" s="29" t="s">
        <v>309</v>
      </c>
      <c r="D21" s="29"/>
      <c r="E21" s="29" t="s">
        <v>67</v>
      </c>
      <c r="F21" s="30" t="s">
        <v>307</v>
      </c>
      <c r="G21" s="29" t="s">
        <v>6</v>
      </c>
      <c r="H21" s="21" t="s">
        <v>308</v>
      </c>
      <c r="I21" s="21" t="s">
        <v>50</v>
      </c>
      <c r="J21" s="30" t="s">
        <v>203</v>
      </c>
      <c r="K21" s="30" t="s">
        <v>204</v>
      </c>
      <c r="L21" s="42" t="s">
        <v>6</v>
      </c>
      <c r="M21" s="42"/>
      <c r="N21" s="42"/>
      <c r="O21" s="43" t="s">
        <v>50</v>
      </c>
      <c r="P21" s="43" t="s">
        <v>70</v>
      </c>
    </row>
    <row r="22" spans="1:16" s="1" customFormat="1" ht="30.75" customHeight="1">
      <c r="A22" s="29" t="s">
        <v>80</v>
      </c>
      <c r="B22" s="29" t="s">
        <v>81</v>
      </c>
      <c r="C22" s="29" t="s">
        <v>310</v>
      </c>
      <c r="D22" s="29"/>
      <c r="E22" s="29" t="s">
        <v>54</v>
      </c>
      <c r="F22" s="30" t="s">
        <v>132</v>
      </c>
      <c r="G22" s="29" t="s">
        <v>56</v>
      </c>
      <c r="H22" s="21" t="s">
        <v>132</v>
      </c>
      <c r="I22" s="21" t="s">
        <v>47</v>
      </c>
      <c r="J22" s="30" t="s">
        <v>203</v>
      </c>
      <c r="K22" s="30" t="s">
        <v>204</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311</v>
      </c>
      <c r="C2" s="6"/>
      <c r="D2" s="7"/>
      <c r="E2" s="4" t="s">
        <v>3</v>
      </c>
      <c r="F2" s="5" t="s">
        <v>4</v>
      </c>
      <c r="G2" s="6"/>
      <c r="H2" s="7"/>
      <c r="I2" s="4" t="s">
        <v>5</v>
      </c>
      <c r="J2" s="33" t="s">
        <v>6</v>
      </c>
      <c r="K2" s="34"/>
      <c r="L2" s="35"/>
      <c r="M2" s="32"/>
      <c r="N2" s="32"/>
      <c r="Z2" s="1" t="s">
        <v>312</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127750</v>
      </c>
      <c r="D6" s="22">
        <v>127750</v>
      </c>
      <c r="E6" s="22"/>
      <c r="F6" s="22">
        <f>F7+F8+F9</f>
        <v>95480</v>
      </c>
      <c r="G6" s="22"/>
      <c r="H6" s="22"/>
      <c r="I6" s="22"/>
      <c r="J6" s="38" t="s">
        <v>23</v>
      </c>
      <c r="K6" s="30">
        <f>IF(OR(D6=0,D6="0"),0,ROUND(((F7+F8+F9)/D6)*100,2))</f>
        <v>74.74</v>
      </c>
      <c r="L6" s="39">
        <f>ROUND((K6*O6/100),2)</f>
        <v>7.47</v>
      </c>
      <c r="M6" s="32"/>
      <c r="N6" s="32"/>
      <c r="O6" s="40" t="s">
        <v>24</v>
      </c>
    </row>
    <row r="7" spans="1:14" s="1" customFormat="1" ht="14.25">
      <c r="A7" s="21" t="s">
        <v>25</v>
      </c>
      <c r="B7" s="21"/>
      <c r="C7" s="22">
        <v>127750</v>
      </c>
      <c r="D7" s="22">
        <v>127750</v>
      </c>
      <c r="E7" s="22"/>
      <c r="F7" s="22">
        <v>95480</v>
      </c>
      <c r="G7" s="22"/>
      <c r="H7" s="22"/>
      <c r="I7" s="22"/>
      <c r="J7" s="30"/>
      <c r="K7" s="30">
        <f>IF(OR(D7=0,D7="0"),0,ROUND((F7/D7)*100,2))</f>
        <v>74.74</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313</v>
      </c>
      <c r="B11" s="25"/>
      <c r="C11" s="25"/>
      <c r="D11" s="25"/>
      <c r="E11" s="26"/>
      <c r="F11" s="27" t="s">
        <v>314</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315</v>
      </c>
      <c r="D13" s="29"/>
      <c r="E13" s="29" t="s">
        <v>54</v>
      </c>
      <c r="F13" s="30" t="s">
        <v>108</v>
      </c>
      <c r="G13" s="29" t="s">
        <v>219</v>
      </c>
      <c r="H13" s="21" t="s">
        <v>108</v>
      </c>
      <c r="I13" s="21" t="s">
        <v>47</v>
      </c>
      <c r="J13" s="30" t="s">
        <v>203</v>
      </c>
      <c r="K13" s="30" t="s">
        <v>204</v>
      </c>
      <c r="L13" s="42" t="s">
        <v>6</v>
      </c>
      <c r="M13" s="42"/>
      <c r="N13" s="42"/>
      <c r="O13" s="43" t="s">
        <v>50</v>
      </c>
      <c r="P13" s="43" t="s">
        <v>50</v>
      </c>
    </row>
    <row r="14" spans="1:16" s="1" customFormat="1" ht="30.75" customHeight="1">
      <c r="A14" s="29" t="s">
        <v>41</v>
      </c>
      <c r="B14" s="29" t="s">
        <v>42</v>
      </c>
      <c r="C14" s="29" t="s">
        <v>316</v>
      </c>
      <c r="D14" s="29"/>
      <c r="E14" s="29" t="s">
        <v>54</v>
      </c>
      <c r="F14" s="30" t="s">
        <v>50</v>
      </c>
      <c r="G14" s="29" t="s">
        <v>219</v>
      </c>
      <c r="H14" s="21" t="s">
        <v>50</v>
      </c>
      <c r="I14" s="21" t="s">
        <v>47</v>
      </c>
      <c r="J14" s="30" t="s">
        <v>203</v>
      </c>
      <c r="K14" s="30" t="s">
        <v>204</v>
      </c>
      <c r="L14" s="42" t="s">
        <v>6</v>
      </c>
      <c r="M14" s="42"/>
      <c r="N14" s="42"/>
      <c r="O14" s="43" t="s">
        <v>50</v>
      </c>
      <c r="P14" s="43" t="s">
        <v>50</v>
      </c>
    </row>
    <row r="15" spans="1:16" s="1" customFormat="1" ht="30.75" customHeight="1">
      <c r="A15" s="29" t="s">
        <v>41</v>
      </c>
      <c r="B15" s="29" t="s">
        <v>52</v>
      </c>
      <c r="C15" s="29" t="s">
        <v>317</v>
      </c>
      <c r="D15" s="29"/>
      <c r="E15" s="29" t="s">
        <v>54</v>
      </c>
      <c r="F15" s="30" t="s">
        <v>132</v>
      </c>
      <c r="G15" s="29" t="s">
        <v>56</v>
      </c>
      <c r="H15" s="21" t="s">
        <v>132</v>
      </c>
      <c r="I15" s="21" t="s">
        <v>47</v>
      </c>
      <c r="J15" s="30" t="s">
        <v>148</v>
      </c>
      <c r="K15" s="30" t="s">
        <v>149</v>
      </c>
      <c r="L15" s="42" t="s">
        <v>6</v>
      </c>
      <c r="M15" s="42"/>
      <c r="N15" s="42"/>
      <c r="O15" s="43" t="s">
        <v>50</v>
      </c>
      <c r="P15" s="43" t="s">
        <v>50</v>
      </c>
    </row>
    <row r="16" spans="1:16" s="1" customFormat="1" ht="30.75" customHeight="1">
      <c r="A16" s="29" t="s">
        <v>41</v>
      </c>
      <c r="B16" s="29" t="s">
        <v>61</v>
      </c>
      <c r="C16" s="29" t="s">
        <v>318</v>
      </c>
      <c r="D16" s="29"/>
      <c r="E16" s="29" t="s">
        <v>44</v>
      </c>
      <c r="F16" s="30" t="s">
        <v>319</v>
      </c>
      <c r="G16" s="29" t="s">
        <v>107</v>
      </c>
      <c r="H16" s="21" t="s">
        <v>320</v>
      </c>
      <c r="I16" s="21" t="s">
        <v>321</v>
      </c>
      <c r="J16" s="30" t="s">
        <v>203</v>
      </c>
      <c r="K16" s="30" t="s">
        <v>322</v>
      </c>
      <c r="L16" s="42" t="s">
        <v>323</v>
      </c>
      <c r="M16" s="42"/>
      <c r="N16" s="42"/>
      <c r="O16" s="43" t="s">
        <v>50</v>
      </c>
      <c r="P16" s="43" t="s">
        <v>51</v>
      </c>
    </row>
    <row r="17" spans="1:16" s="1" customFormat="1" ht="30.75" customHeight="1">
      <c r="A17" s="29" t="s">
        <v>75</v>
      </c>
      <c r="B17" s="29" t="s">
        <v>223</v>
      </c>
      <c r="C17" s="29" t="s">
        <v>324</v>
      </c>
      <c r="D17" s="29"/>
      <c r="E17" s="29" t="s">
        <v>54</v>
      </c>
      <c r="F17" s="30" t="s">
        <v>132</v>
      </c>
      <c r="G17" s="29" t="s">
        <v>56</v>
      </c>
      <c r="H17" s="21" t="s">
        <v>132</v>
      </c>
      <c r="I17" s="21" t="s">
        <v>47</v>
      </c>
      <c r="J17" s="30" t="s">
        <v>203</v>
      </c>
      <c r="K17" s="30" t="s">
        <v>204</v>
      </c>
      <c r="L17" s="42" t="s">
        <v>6</v>
      </c>
      <c r="M17" s="42"/>
      <c r="N17" s="42"/>
      <c r="O17" s="43" t="s">
        <v>50</v>
      </c>
      <c r="P17" s="43" t="s">
        <v>50</v>
      </c>
    </row>
    <row r="18" spans="1:16" s="1" customFormat="1" ht="30.75" customHeight="1">
      <c r="A18" s="29" t="s">
        <v>75</v>
      </c>
      <c r="B18" s="29" t="s">
        <v>223</v>
      </c>
      <c r="C18" s="29" t="s">
        <v>325</v>
      </c>
      <c r="D18" s="29"/>
      <c r="E18" s="29" t="s">
        <v>44</v>
      </c>
      <c r="F18" s="30" t="s">
        <v>251</v>
      </c>
      <c r="G18" s="29" t="s">
        <v>326</v>
      </c>
      <c r="H18" s="21" t="s">
        <v>251</v>
      </c>
      <c r="I18" s="21" t="s">
        <v>47</v>
      </c>
      <c r="J18" s="30" t="s">
        <v>203</v>
      </c>
      <c r="K18" s="30" t="s">
        <v>204</v>
      </c>
      <c r="L18" s="42" t="s">
        <v>6</v>
      </c>
      <c r="M18" s="42"/>
      <c r="N18" s="42"/>
      <c r="O18" s="43" t="s">
        <v>50</v>
      </c>
      <c r="P18" s="43" t="s">
        <v>51</v>
      </c>
    </row>
    <row r="19" spans="1:16" s="1" customFormat="1" ht="30.75" customHeight="1">
      <c r="A19" s="29" t="s">
        <v>75</v>
      </c>
      <c r="B19" s="29" t="s">
        <v>76</v>
      </c>
      <c r="C19" s="29" t="s">
        <v>327</v>
      </c>
      <c r="D19" s="29"/>
      <c r="E19" s="29" t="s">
        <v>54</v>
      </c>
      <c r="F19" s="30" t="s">
        <v>55</v>
      </c>
      <c r="G19" s="29" t="s">
        <v>56</v>
      </c>
      <c r="H19" s="21" t="s">
        <v>55</v>
      </c>
      <c r="I19" s="21" t="s">
        <v>47</v>
      </c>
      <c r="J19" s="30" t="s">
        <v>203</v>
      </c>
      <c r="K19" s="30" t="s">
        <v>204</v>
      </c>
      <c r="L19" s="42" t="s">
        <v>6</v>
      </c>
      <c r="M19" s="42"/>
      <c r="N19" s="42"/>
      <c r="O19" s="43" t="s">
        <v>50</v>
      </c>
      <c r="P19" s="43" t="s">
        <v>50</v>
      </c>
    </row>
    <row r="20" spans="1:16" s="1" customFormat="1" ht="30.75" customHeight="1">
      <c r="A20" s="29" t="s">
        <v>75</v>
      </c>
      <c r="B20" s="29" t="s">
        <v>78</v>
      </c>
      <c r="C20" s="29" t="s">
        <v>328</v>
      </c>
      <c r="D20" s="29"/>
      <c r="E20" s="29" t="s">
        <v>54</v>
      </c>
      <c r="F20" s="30" t="s">
        <v>132</v>
      </c>
      <c r="G20" s="29" t="s">
        <v>56</v>
      </c>
      <c r="H20" s="21" t="s">
        <v>132</v>
      </c>
      <c r="I20" s="21" t="s">
        <v>47</v>
      </c>
      <c r="J20" s="30" t="s">
        <v>203</v>
      </c>
      <c r="K20" s="30" t="s">
        <v>204</v>
      </c>
      <c r="L20" s="42" t="s">
        <v>6</v>
      </c>
      <c r="M20" s="42"/>
      <c r="N20" s="42"/>
      <c r="O20" s="43" t="s">
        <v>50</v>
      </c>
      <c r="P20" s="43" t="s">
        <v>50</v>
      </c>
    </row>
    <row r="21" spans="1:16" s="1" customFormat="1" ht="30.75" customHeight="1">
      <c r="A21" s="29" t="s">
        <v>75</v>
      </c>
      <c r="B21" s="29" t="s">
        <v>135</v>
      </c>
      <c r="C21" s="29" t="s">
        <v>329</v>
      </c>
      <c r="D21" s="29"/>
      <c r="E21" s="29" t="s">
        <v>67</v>
      </c>
      <c r="F21" s="30" t="s">
        <v>307</v>
      </c>
      <c r="G21" s="29" t="s">
        <v>330</v>
      </c>
      <c r="H21" s="21" t="s">
        <v>308</v>
      </c>
      <c r="I21" s="21" t="s">
        <v>50</v>
      </c>
      <c r="J21" s="30" t="s">
        <v>331</v>
      </c>
      <c r="K21" s="30" t="s">
        <v>96</v>
      </c>
      <c r="L21" s="42" t="s">
        <v>6</v>
      </c>
      <c r="M21" s="42"/>
      <c r="N21" s="42"/>
      <c r="O21" s="43" t="s">
        <v>50</v>
      </c>
      <c r="P21" s="43" t="s">
        <v>70</v>
      </c>
    </row>
    <row r="22" spans="1:16" s="1" customFormat="1" ht="30.75" customHeight="1">
      <c r="A22" s="29" t="s">
        <v>80</v>
      </c>
      <c r="B22" s="29" t="s">
        <v>186</v>
      </c>
      <c r="C22" s="29" t="s">
        <v>332</v>
      </c>
      <c r="D22" s="29"/>
      <c r="E22" s="29" t="s">
        <v>54</v>
      </c>
      <c r="F22" s="30" t="s">
        <v>132</v>
      </c>
      <c r="G22" s="29" t="s">
        <v>56</v>
      </c>
      <c r="H22" s="21" t="s">
        <v>132</v>
      </c>
      <c r="I22" s="21" t="s">
        <v>47</v>
      </c>
      <c r="J22" s="30" t="s">
        <v>203</v>
      </c>
      <c r="K22" s="30" t="s">
        <v>204</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333</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Z50"/>
  <sheetViews>
    <sheetView zoomScaleSheetLayoutView="100" workbookViewId="0" topLeftCell="A1">
      <selection activeCell="S14" sqref="S14"/>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334</v>
      </c>
      <c r="C2" s="6"/>
      <c r="D2" s="7"/>
      <c r="E2" s="4" t="s">
        <v>3</v>
      </c>
      <c r="F2" s="5" t="s">
        <v>4</v>
      </c>
      <c r="G2" s="6"/>
      <c r="H2" s="7"/>
      <c r="I2" s="4" t="s">
        <v>5</v>
      </c>
      <c r="J2" s="33" t="s">
        <v>165</v>
      </c>
      <c r="K2" s="34"/>
      <c r="L2" s="35"/>
      <c r="M2" s="32"/>
      <c r="N2" s="32"/>
      <c r="Z2" s="1" t="s">
        <v>335</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250000</v>
      </c>
      <c r="D6" s="22">
        <v>250000</v>
      </c>
      <c r="E6" s="22"/>
      <c r="F6" s="22">
        <f>F7+F8+F9</f>
        <v>161178</v>
      </c>
      <c r="G6" s="22"/>
      <c r="H6" s="22"/>
      <c r="I6" s="22"/>
      <c r="J6" s="38" t="s">
        <v>23</v>
      </c>
      <c r="K6" s="30">
        <f>IF(OR(D6=0,D6="0"),0,ROUND(((F7+F8+F9)/D6)*100,2))</f>
        <v>64.47</v>
      </c>
      <c r="L6" s="39">
        <f>ROUND((K6*O6/100),2)</f>
        <v>6.45</v>
      </c>
      <c r="M6" s="32"/>
      <c r="N6" s="32"/>
      <c r="O6" s="40" t="s">
        <v>24</v>
      </c>
    </row>
    <row r="7" spans="1:14" s="1" customFormat="1" ht="14.25">
      <c r="A7" s="21" t="s">
        <v>25</v>
      </c>
      <c r="B7" s="21"/>
      <c r="C7" s="22">
        <v>250000</v>
      </c>
      <c r="D7" s="22">
        <v>250000</v>
      </c>
      <c r="E7" s="22"/>
      <c r="F7" s="22">
        <v>161178</v>
      </c>
      <c r="G7" s="22"/>
      <c r="H7" s="22"/>
      <c r="I7" s="22"/>
      <c r="J7" s="30"/>
      <c r="K7" s="30">
        <f>IF(OR(D7=0,D7="0"),0,ROUND((F7/D7)*100,2))</f>
        <v>64.47</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336</v>
      </c>
      <c r="B11" s="25"/>
      <c r="C11" s="25"/>
      <c r="D11" s="25"/>
      <c r="E11" s="26"/>
      <c r="F11" s="27" t="s">
        <v>337</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338</v>
      </c>
      <c r="D13" s="29"/>
      <c r="E13" s="29" t="s">
        <v>54</v>
      </c>
      <c r="F13" s="30" t="s">
        <v>50</v>
      </c>
      <c r="G13" s="29" t="s">
        <v>97</v>
      </c>
      <c r="H13" s="21" t="s">
        <v>170</v>
      </c>
      <c r="I13" s="21" t="s">
        <v>171</v>
      </c>
      <c r="J13" s="30" t="s">
        <v>48</v>
      </c>
      <c r="K13" s="30" t="s">
        <v>170</v>
      </c>
      <c r="L13" s="42" t="s">
        <v>339</v>
      </c>
      <c r="M13" s="42"/>
      <c r="N13" s="42"/>
      <c r="O13" s="43" t="s">
        <v>50</v>
      </c>
      <c r="P13" s="43" t="s">
        <v>50</v>
      </c>
    </row>
    <row r="14" spans="1:16" s="1" customFormat="1" ht="30.75" customHeight="1">
      <c r="A14" s="29" t="s">
        <v>41</v>
      </c>
      <c r="B14" s="29" t="s">
        <v>42</v>
      </c>
      <c r="C14" s="29" t="s">
        <v>340</v>
      </c>
      <c r="D14" s="29"/>
      <c r="E14" s="29" t="s">
        <v>54</v>
      </c>
      <c r="F14" s="30" t="s">
        <v>50</v>
      </c>
      <c r="G14" s="29" t="s">
        <v>97</v>
      </c>
      <c r="H14" s="21" t="s">
        <v>50</v>
      </c>
      <c r="I14" s="21" t="s">
        <v>47</v>
      </c>
      <c r="J14" s="30" t="s">
        <v>48</v>
      </c>
      <c r="K14" s="30" t="s">
        <v>49</v>
      </c>
      <c r="L14" s="42" t="s">
        <v>341</v>
      </c>
      <c r="M14" s="42"/>
      <c r="N14" s="42"/>
      <c r="O14" s="43" t="s">
        <v>50</v>
      </c>
      <c r="P14" s="43" t="s">
        <v>50</v>
      </c>
    </row>
    <row r="15" spans="1:16" s="1" customFormat="1" ht="30.75" customHeight="1">
      <c r="A15" s="29" t="s">
        <v>41</v>
      </c>
      <c r="B15" s="29" t="s">
        <v>42</v>
      </c>
      <c r="C15" s="29" t="s">
        <v>342</v>
      </c>
      <c r="D15" s="29"/>
      <c r="E15" s="29" t="s">
        <v>54</v>
      </c>
      <c r="F15" s="30" t="s">
        <v>50</v>
      </c>
      <c r="G15" s="29" t="s">
        <v>97</v>
      </c>
      <c r="H15" s="21" t="s">
        <v>50</v>
      </c>
      <c r="I15" s="21" t="s">
        <v>47</v>
      </c>
      <c r="J15" s="30" t="s">
        <v>48</v>
      </c>
      <c r="K15" s="30" t="s">
        <v>49</v>
      </c>
      <c r="L15" s="42" t="s">
        <v>341</v>
      </c>
      <c r="M15" s="42"/>
      <c r="N15" s="42"/>
      <c r="O15" s="43" t="s">
        <v>50</v>
      </c>
      <c r="P15" s="43" t="s">
        <v>50</v>
      </c>
    </row>
    <row r="16" spans="1:16" s="1" customFormat="1" ht="30.75" customHeight="1">
      <c r="A16" s="29" t="s">
        <v>75</v>
      </c>
      <c r="B16" s="29" t="s">
        <v>76</v>
      </c>
      <c r="C16" s="29" t="s">
        <v>343</v>
      </c>
      <c r="D16" s="29"/>
      <c r="E16" s="29" t="s">
        <v>54</v>
      </c>
      <c r="F16" s="30" t="s">
        <v>247</v>
      </c>
      <c r="G16" s="29" t="s">
        <v>56</v>
      </c>
      <c r="H16" s="21" t="s">
        <v>247</v>
      </c>
      <c r="I16" s="21" t="s">
        <v>47</v>
      </c>
      <c r="J16" s="30" t="s">
        <v>48</v>
      </c>
      <c r="K16" s="30" t="s">
        <v>49</v>
      </c>
      <c r="L16" s="42" t="s">
        <v>6</v>
      </c>
      <c r="M16" s="42"/>
      <c r="N16" s="42"/>
      <c r="O16" s="43" t="s">
        <v>50</v>
      </c>
      <c r="P16" s="43" t="s">
        <v>50</v>
      </c>
    </row>
    <row r="17" spans="1:16" s="1" customFormat="1" ht="30.75" customHeight="1">
      <c r="A17" s="29" t="s">
        <v>75</v>
      </c>
      <c r="B17" s="29" t="s">
        <v>76</v>
      </c>
      <c r="C17" s="29" t="s">
        <v>344</v>
      </c>
      <c r="D17" s="29"/>
      <c r="E17" s="29" t="s">
        <v>54</v>
      </c>
      <c r="F17" s="30" t="s">
        <v>247</v>
      </c>
      <c r="G17" s="29" t="s">
        <v>56</v>
      </c>
      <c r="H17" s="21" t="s">
        <v>247</v>
      </c>
      <c r="I17" s="21" t="s">
        <v>47</v>
      </c>
      <c r="J17" s="30" t="s">
        <v>48</v>
      </c>
      <c r="K17" s="30" t="s">
        <v>49</v>
      </c>
      <c r="L17" s="42" t="s">
        <v>6</v>
      </c>
      <c r="M17" s="42"/>
      <c r="N17" s="42"/>
      <c r="O17" s="43" t="s">
        <v>50</v>
      </c>
      <c r="P17" s="43" t="s">
        <v>50</v>
      </c>
    </row>
    <row r="18" spans="1:16" s="1" customFormat="1" ht="30.75" customHeight="1">
      <c r="A18" s="29" t="s">
        <v>75</v>
      </c>
      <c r="B18" s="29" t="s">
        <v>76</v>
      </c>
      <c r="C18" s="29" t="s">
        <v>345</v>
      </c>
      <c r="D18" s="29"/>
      <c r="E18" s="29" t="s">
        <v>54</v>
      </c>
      <c r="F18" s="30" t="s">
        <v>50</v>
      </c>
      <c r="G18" s="29" t="s">
        <v>97</v>
      </c>
      <c r="H18" s="21" t="s">
        <v>170</v>
      </c>
      <c r="I18" s="21" t="s">
        <v>171</v>
      </c>
      <c r="J18" s="30" t="s">
        <v>48</v>
      </c>
      <c r="K18" s="30" t="s">
        <v>170</v>
      </c>
      <c r="L18" s="42" t="s">
        <v>346</v>
      </c>
      <c r="M18" s="42"/>
      <c r="N18" s="42"/>
      <c r="O18" s="43" t="s">
        <v>50</v>
      </c>
      <c r="P18" s="43" t="s">
        <v>50</v>
      </c>
    </row>
    <row r="19" spans="1:16" s="1" customFormat="1" ht="30.75" customHeight="1">
      <c r="A19" s="29" t="s">
        <v>80</v>
      </c>
      <c r="B19" s="29" t="s">
        <v>81</v>
      </c>
      <c r="C19" s="29" t="s">
        <v>347</v>
      </c>
      <c r="D19" s="29"/>
      <c r="E19" s="29" t="s">
        <v>54</v>
      </c>
      <c r="F19" s="30" t="s">
        <v>55</v>
      </c>
      <c r="G19" s="29" t="s">
        <v>56</v>
      </c>
      <c r="H19" s="21" t="s">
        <v>55</v>
      </c>
      <c r="I19" s="21" t="s">
        <v>47</v>
      </c>
      <c r="J19" s="30" t="s">
        <v>48</v>
      </c>
      <c r="K19" s="30" t="s">
        <v>49</v>
      </c>
      <c r="L19" s="42" t="s">
        <v>6</v>
      </c>
      <c r="M19" s="42"/>
      <c r="N19" s="42"/>
      <c r="O19" s="43" t="s">
        <v>50</v>
      </c>
      <c r="P19" s="43" t="s">
        <v>50</v>
      </c>
    </row>
    <row r="20" spans="1:16" s="1" customFormat="1" ht="30.75" customHeight="1">
      <c r="A20" s="29" t="s">
        <v>80</v>
      </c>
      <c r="B20" s="29" t="s">
        <v>81</v>
      </c>
      <c r="C20" s="29" t="s">
        <v>348</v>
      </c>
      <c r="D20" s="29"/>
      <c r="E20" s="29" t="s">
        <v>54</v>
      </c>
      <c r="F20" s="30" t="s">
        <v>55</v>
      </c>
      <c r="G20" s="29" t="s">
        <v>56</v>
      </c>
      <c r="H20" s="21" t="s">
        <v>55</v>
      </c>
      <c r="I20" s="21" t="s">
        <v>47</v>
      </c>
      <c r="J20" s="30" t="s">
        <v>48</v>
      </c>
      <c r="K20" s="30" t="s">
        <v>49</v>
      </c>
      <c r="L20" s="42" t="s">
        <v>6</v>
      </c>
      <c r="M20" s="42"/>
      <c r="N20" s="42"/>
      <c r="O20" s="43" t="s">
        <v>50</v>
      </c>
      <c r="P20" s="43" t="s">
        <v>50</v>
      </c>
    </row>
    <row r="21" spans="1:16" s="1" customFormat="1" ht="30.75" customHeight="1">
      <c r="A21" s="29" t="s">
        <v>80</v>
      </c>
      <c r="B21" s="29" t="s">
        <v>81</v>
      </c>
      <c r="C21" s="29" t="s">
        <v>349</v>
      </c>
      <c r="D21" s="29"/>
      <c r="E21" s="29" t="s">
        <v>54</v>
      </c>
      <c r="F21" s="30" t="s">
        <v>55</v>
      </c>
      <c r="G21" s="29" t="s">
        <v>56</v>
      </c>
      <c r="H21" s="21" t="s">
        <v>55</v>
      </c>
      <c r="I21" s="21" t="s">
        <v>47</v>
      </c>
      <c r="J21" s="30" t="s">
        <v>48</v>
      </c>
      <c r="K21" s="30" t="s">
        <v>49</v>
      </c>
      <c r="L21" s="42" t="s">
        <v>6</v>
      </c>
      <c r="M21" s="42"/>
      <c r="N21" s="42"/>
      <c r="O21" s="43" t="s">
        <v>50</v>
      </c>
      <c r="P21" s="43" t="s">
        <v>50</v>
      </c>
    </row>
    <row r="22" spans="1:16" s="1" customFormat="1" ht="30.75" customHeight="1">
      <c r="A22" s="29" t="s">
        <v>80</v>
      </c>
      <c r="B22" s="29" t="s">
        <v>139</v>
      </c>
      <c r="C22" s="29" t="s">
        <v>350</v>
      </c>
      <c r="D22" s="29"/>
      <c r="E22" s="29" t="s">
        <v>54</v>
      </c>
      <c r="F22" s="30" t="s">
        <v>247</v>
      </c>
      <c r="G22" s="29" t="s">
        <v>56</v>
      </c>
      <c r="H22" s="21" t="s">
        <v>55</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351</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Z50"/>
  <sheetViews>
    <sheetView zoomScaleSheetLayoutView="100" workbookViewId="0" topLeftCell="A1">
      <selection activeCell="L15" sqref="L15:N15"/>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352</v>
      </c>
      <c r="C2" s="6"/>
      <c r="D2" s="7"/>
      <c r="E2" s="4" t="s">
        <v>3</v>
      </c>
      <c r="F2" s="5" t="s">
        <v>4</v>
      </c>
      <c r="G2" s="6"/>
      <c r="H2" s="7"/>
      <c r="I2" s="4" t="s">
        <v>5</v>
      </c>
      <c r="J2" s="33" t="s">
        <v>6</v>
      </c>
      <c r="K2" s="34"/>
      <c r="L2" s="35"/>
      <c r="M2" s="32"/>
      <c r="N2" s="32"/>
      <c r="Z2" s="1" t="s">
        <v>353</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1062000</v>
      </c>
      <c r="D6" s="22">
        <v>1062000</v>
      </c>
      <c r="E6" s="22"/>
      <c r="F6" s="22">
        <f>F7+F8+F9</f>
        <v>557842.82</v>
      </c>
      <c r="G6" s="22"/>
      <c r="H6" s="22"/>
      <c r="I6" s="22"/>
      <c r="J6" s="38" t="s">
        <v>23</v>
      </c>
      <c r="K6" s="30">
        <f>IF(OR(D6=0,D6="0"),0,ROUND(((F7+F8+F9)/D6)*100,2))</f>
        <v>52.53</v>
      </c>
      <c r="L6" s="39">
        <f>ROUND((K6*O6/100),2)</f>
        <v>5.25</v>
      </c>
      <c r="M6" s="32"/>
      <c r="N6" s="32"/>
      <c r="O6" s="40" t="s">
        <v>24</v>
      </c>
    </row>
    <row r="7" spans="1:14" s="1" customFormat="1" ht="14.25">
      <c r="A7" s="21" t="s">
        <v>25</v>
      </c>
      <c r="B7" s="21"/>
      <c r="C7" s="22">
        <v>1062000</v>
      </c>
      <c r="D7" s="22">
        <v>1062000</v>
      </c>
      <c r="E7" s="22"/>
      <c r="F7" s="22">
        <v>557842.82</v>
      </c>
      <c r="G7" s="22"/>
      <c r="H7" s="22"/>
      <c r="I7" s="22"/>
      <c r="J7" s="30"/>
      <c r="K7" s="30">
        <f>IF(OR(D7=0,D7="0"),0,ROUND((F7/D7)*100,2))</f>
        <v>52.53</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354</v>
      </c>
      <c r="B11" s="25"/>
      <c r="C11" s="25"/>
      <c r="D11" s="25"/>
      <c r="E11" s="26"/>
      <c r="F11" s="27" t="s">
        <v>355</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356</v>
      </c>
      <c r="D13" s="29"/>
      <c r="E13" s="29" t="s">
        <v>44</v>
      </c>
      <c r="F13" s="30" t="s">
        <v>45</v>
      </c>
      <c r="G13" s="29" t="s">
        <v>178</v>
      </c>
      <c r="H13" s="21" t="s">
        <v>51</v>
      </c>
      <c r="I13" s="21" t="s">
        <v>357</v>
      </c>
      <c r="J13" s="30" t="s">
        <v>48</v>
      </c>
      <c r="K13" s="30" t="s">
        <v>358</v>
      </c>
      <c r="L13" s="42" t="s">
        <v>359</v>
      </c>
      <c r="M13" s="42"/>
      <c r="N13" s="42"/>
      <c r="O13" s="43" t="s">
        <v>50</v>
      </c>
      <c r="P13" s="43" t="s">
        <v>51</v>
      </c>
    </row>
    <row r="14" spans="1:16" s="1" customFormat="1" ht="30.75" customHeight="1">
      <c r="A14" s="29" t="s">
        <v>41</v>
      </c>
      <c r="B14" s="29" t="s">
        <v>52</v>
      </c>
      <c r="C14" s="29" t="s">
        <v>360</v>
      </c>
      <c r="D14" s="29"/>
      <c r="E14" s="29" t="s">
        <v>67</v>
      </c>
      <c r="F14" s="30" t="s">
        <v>307</v>
      </c>
      <c r="G14" s="29" t="s">
        <v>361</v>
      </c>
      <c r="H14" s="21" t="s">
        <v>362</v>
      </c>
      <c r="I14" s="21" t="s">
        <v>96</v>
      </c>
      <c r="J14" s="30" t="s">
        <v>48</v>
      </c>
      <c r="K14" s="30" t="s">
        <v>266</v>
      </c>
      <c r="L14" s="42" t="s">
        <v>363</v>
      </c>
      <c r="M14" s="42"/>
      <c r="N14" s="42"/>
      <c r="O14" s="43" t="s">
        <v>50</v>
      </c>
      <c r="P14" s="43" t="s">
        <v>70</v>
      </c>
    </row>
    <row r="15" spans="1:16" s="1" customFormat="1" ht="30.75" customHeight="1">
      <c r="A15" s="29" t="s">
        <v>41</v>
      </c>
      <c r="B15" s="29" t="s">
        <v>57</v>
      </c>
      <c r="C15" s="29" t="s">
        <v>364</v>
      </c>
      <c r="D15" s="29"/>
      <c r="E15" s="29" t="s">
        <v>44</v>
      </c>
      <c r="F15" s="30" t="s">
        <v>45</v>
      </c>
      <c r="G15" s="29" t="s">
        <v>178</v>
      </c>
      <c r="H15" s="21" t="s">
        <v>51</v>
      </c>
      <c r="I15" s="21" t="s">
        <v>357</v>
      </c>
      <c r="J15" s="30" t="s">
        <v>48</v>
      </c>
      <c r="K15" s="30" t="s">
        <v>358</v>
      </c>
      <c r="L15" s="42" t="s">
        <v>365</v>
      </c>
      <c r="M15" s="42"/>
      <c r="N15" s="42"/>
      <c r="O15" s="43" t="s">
        <v>50</v>
      </c>
      <c r="P15" s="43" t="s">
        <v>51</v>
      </c>
    </row>
    <row r="16" spans="1:16" s="1" customFormat="1" ht="30.75" customHeight="1">
      <c r="A16" s="29" t="s">
        <v>41</v>
      </c>
      <c r="B16" s="29" t="s">
        <v>65</v>
      </c>
      <c r="C16" s="29" t="s">
        <v>366</v>
      </c>
      <c r="D16" s="29"/>
      <c r="E16" s="29" t="s">
        <v>67</v>
      </c>
      <c r="F16" s="30" t="s">
        <v>307</v>
      </c>
      <c r="G16" s="29" t="s">
        <v>361</v>
      </c>
      <c r="H16" s="21" t="s">
        <v>308</v>
      </c>
      <c r="I16" s="21" t="s">
        <v>50</v>
      </c>
      <c r="J16" s="30" t="s">
        <v>48</v>
      </c>
      <c r="K16" s="30" t="s">
        <v>49</v>
      </c>
      <c r="L16" s="42" t="s">
        <v>6</v>
      </c>
      <c r="M16" s="42"/>
      <c r="N16" s="42"/>
      <c r="O16" s="43" t="s">
        <v>50</v>
      </c>
      <c r="P16" s="43" t="s">
        <v>70</v>
      </c>
    </row>
    <row r="17" spans="1:16" s="1" customFormat="1" ht="30.75" customHeight="1">
      <c r="A17" s="29" t="s">
        <v>75</v>
      </c>
      <c r="B17" s="29" t="s">
        <v>76</v>
      </c>
      <c r="C17" s="29" t="s">
        <v>367</v>
      </c>
      <c r="D17" s="29"/>
      <c r="E17" s="29" t="s">
        <v>67</v>
      </c>
      <c r="F17" s="30" t="s">
        <v>307</v>
      </c>
      <c r="G17" s="29" t="s">
        <v>368</v>
      </c>
      <c r="H17" s="21" t="s">
        <v>308</v>
      </c>
      <c r="I17" s="21" t="s">
        <v>50</v>
      </c>
      <c r="J17" s="30" t="s">
        <v>48</v>
      </c>
      <c r="K17" s="30" t="s">
        <v>49</v>
      </c>
      <c r="L17" s="42" t="s">
        <v>6</v>
      </c>
      <c r="M17" s="42"/>
      <c r="N17" s="42"/>
      <c r="O17" s="43" t="s">
        <v>50</v>
      </c>
      <c r="P17" s="43" t="s">
        <v>70</v>
      </c>
    </row>
    <row r="18" spans="1:16" s="1" customFormat="1" ht="30.75" customHeight="1">
      <c r="A18" s="29" t="s">
        <v>75</v>
      </c>
      <c r="B18" s="29" t="s">
        <v>76</v>
      </c>
      <c r="C18" s="29" t="s">
        <v>369</v>
      </c>
      <c r="D18" s="29"/>
      <c r="E18" s="29" t="s">
        <v>67</v>
      </c>
      <c r="F18" s="30" t="s">
        <v>307</v>
      </c>
      <c r="G18" s="29" t="s">
        <v>361</v>
      </c>
      <c r="H18" s="21" t="s">
        <v>308</v>
      </c>
      <c r="I18" s="21" t="s">
        <v>50</v>
      </c>
      <c r="J18" s="30" t="s">
        <v>48</v>
      </c>
      <c r="K18" s="30" t="s">
        <v>49</v>
      </c>
      <c r="L18" s="42" t="s">
        <v>6</v>
      </c>
      <c r="M18" s="42"/>
      <c r="N18" s="42"/>
      <c r="O18" s="43" t="s">
        <v>50</v>
      </c>
      <c r="P18" s="43" t="s">
        <v>70</v>
      </c>
    </row>
    <row r="19" spans="1:16" s="1" customFormat="1" ht="30.75" customHeight="1">
      <c r="A19" s="29" t="s">
        <v>75</v>
      </c>
      <c r="B19" s="29" t="s">
        <v>76</v>
      </c>
      <c r="C19" s="29" t="s">
        <v>370</v>
      </c>
      <c r="D19" s="29"/>
      <c r="E19" s="29" t="s">
        <v>67</v>
      </c>
      <c r="F19" s="30" t="s">
        <v>307</v>
      </c>
      <c r="G19" s="29" t="s">
        <v>237</v>
      </c>
      <c r="H19" s="21" t="s">
        <v>371</v>
      </c>
      <c r="I19" s="21" t="s">
        <v>96</v>
      </c>
      <c r="J19" s="30" t="s">
        <v>48</v>
      </c>
      <c r="K19" s="30" t="s">
        <v>266</v>
      </c>
      <c r="L19" s="42" t="s">
        <v>372</v>
      </c>
      <c r="M19" s="42"/>
      <c r="N19" s="42"/>
      <c r="O19" s="43" t="s">
        <v>50</v>
      </c>
      <c r="P19" s="43" t="s">
        <v>70</v>
      </c>
    </row>
    <row r="20" spans="1:16" s="1" customFormat="1" ht="30.75" customHeight="1">
      <c r="A20" s="29" t="s">
        <v>75</v>
      </c>
      <c r="B20" s="29" t="s">
        <v>76</v>
      </c>
      <c r="C20" s="29" t="s">
        <v>373</v>
      </c>
      <c r="D20" s="29"/>
      <c r="E20" s="29" t="s">
        <v>67</v>
      </c>
      <c r="F20" s="30" t="s">
        <v>307</v>
      </c>
      <c r="G20" s="29" t="s">
        <v>374</v>
      </c>
      <c r="H20" s="21" t="s">
        <v>308</v>
      </c>
      <c r="I20" s="21" t="s">
        <v>50</v>
      </c>
      <c r="J20" s="30" t="s">
        <v>48</v>
      </c>
      <c r="K20" s="30" t="s">
        <v>49</v>
      </c>
      <c r="L20" s="42" t="s">
        <v>6</v>
      </c>
      <c r="M20" s="42"/>
      <c r="N20" s="42"/>
      <c r="O20" s="43" t="s">
        <v>50</v>
      </c>
      <c r="P20" s="43" t="s">
        <v>70</v>
      </c>
    </row>
    <row r="21" spans="1:16" s="1" customFormat="1" ht="30.75" customHeight="1">
      <c r="A21" s="29" t="s">
        <v>75</v>
      </c>
      <c r="B21" s="29" t="s">
        <v>76</v>
      </c>
      <c r="C21" s="29" t="s">
        <v>375</v>
      </c>
      <c r="D21" s="29"/>
      <c r="E21" s="29" t="s">
        <v>67</v>
      </c>
      <c r="F21" s="30" t="s">
        <v>307</v>
      </c>
      <c r="G21" s="29" t="s">
        <v>376</v>
      </c>
      <c r="H21" s="21" t="s">
        <v>371</v>
      </c>
      <c r="I21" s="21" t="s">
        <v>96</v>
      </c>
      <c r="J21" s="30" t="s">
        <v>48</v>
      </c>
      <c r="K21" s="30" t="s">
        <v>266</v>
      </c>
      <c r="L21" s="42" t="s">
        <v>377</v>
      </c>
      <c r="M21" s="42"/>
      <c r="N21" s="42"/>
      <c r="O21" s="43" t="s">
        <v>50</v>
      </c>
      <c r="P21" s="43" t="s">
        <v>70</v>
      </c>
    </row>
    <row r="22" spans="1:16" s="1" customFormat="1" ht="30.75" customHeight="1">
      <c r="A22" s="29" t="s">
        <v>80</v>
      </c>
      <c r="B22" s="29" t="s">
        <v>139</v>
      </c>
      <c r="C22" s="29" t="s">
        <v>378</v>
      </c>
      <c r="D22" s="29"/>
      <c r="E22" s="29" t="s">
        <v>67</v>
      </c>
      <c r="F22" s="30" t="s">
        <v>307</v>
      </c>
      <c r="G22" s="29" t="s">
        <v>368</v>
      </c>
      <c r="H22" s="21" t="s">
        <v>371</v>
      </c>
      <c r="I22" s="21" t="s">
        <v>96</v>
      </c>
      <c r="J22" s="30" t="s">
        <v>48</v>
      </c>
      <c r="K22" s="30" t="s">
        <v>266</v>
      </c>
      <c r="L22" s="42" t="s">
        <v>379</v>
      </c>
      <c r="M22" s="42"/>
      <c r="N22" s="42"/>
      <c r="O22" s="43" t="s">
        <v>50</v>
      </c>
      <c r="P22" s="43" t="s">
        <v>70</v>
      </c>
    </row>
    <row r="23" spans="1:16" s="1" customFormat="1" ht="30.75" customHeight="1">
      <c r="A23" s="29" t="s">
        <v>84</v>
      </c>
      <c r="B23" s="29"/>
      <c r="C23" s="29"/>
      <c r="D23" s="29"/>
      <c r="E23" s="29"/>
      <c r="F23" s="30"/>
      <c r="G23" s="29"/>
      <c r="H23" s="21"/>
      <c r="I23" s="21"/>
      <c r="J23" s="30" t="s">
        <v>85</v>
      </c>
      <c r="K23" s="30" t="s">
        <v>380</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D17" sqref="AD17"/>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381</v>
      </c>
      <c r="C2" s="6"/>
      <c r="D2" s="7"/>
      <c r="E2" s="4" t="s">
        <v>3</v>
      </c>
      <c r="F2" s="5" t="s">
        <v>4</v>
      </c>
      <c r="G2" s="6"/>
      <c r="H2" s="7"/>
      <c r="I2" s="4" t="s">
        <v>5</v>
      </c>
      <c r="J2" s="33" t="s">
        <v>6</v>
      </c>
      <c r="K2" s="34"/>
      <c r="L2" s="35"/>
      <c r="M2" s="32"/>
      <c r="N2" s="32"/>
      <c r="Z2" s="1" t="s">
        <v>382</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310000</v>
      </c>
      <c r="D6" s="22">
        <v>310000</v>
      </c>
      <c r="E6" s="22"/>
      <c r="F6" s="22">
        <f>F7+F8+F9</f>
        <v>146000</v>
      </c>
      <c r="G6" s="22"/>
      <c r="H6" s="22"/>
      <c r="I6" s="22"/>
      <c r="J6" s="38" t="s">
        <v>23</v>
      </c>
      <c r="K6" s="30">
        <f>IF(OR(D6=0,D6="0"),0,ROUND(((F7+F8+F9)/D6)*100,2))</f>
        <v>47.1</v>
      </c>
      <c r="L6" s="39">
        <f>ROUND((K6*O6/100),2)</f>
        <v>4.71</v>
      </c>
      <c r="M6" s="32"/>
      <c r="N6" s="32"/>
      <c r="O6" s="40" t="s">
        <v>24</v>
      </c>
    </row>
    <row r="7" spans="1:14" s="1" customFormat="1" ht="14.25">
      <c r="A7" s="21" t="s">
        <v>25</v>
      </c>
      <c r="B7" s="21"/>
      <c r="C7" s="22">
        <v>310000</v>
      </c>
      <c r="D7" s="22">
        <v>310000</v>
      </c>
      <c r="E7" s="22"/>
      <c r="F7" s="22">
        <v>146000</v>
      </c>
      <c r="G7" s="22"/>
      <c r="H7" s="22"/>
      <c r="I7" s="22"/>
      <c r="J7" s="30"/>
      <c r="K7" s="30">
        <f>IF(OR(D7=0,D7="0"),0,ROUND((F7/D7)*100,2))</f>
        <v>47.1</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383</v>
      </c>
      <c r="B11" s="25"/>
      <c r="C11" s="25"/>
      <c r="D11" s="25"/>
      <c r="E11" s="26"/>
      <c r="F11" s="27" t="s">
        <v>384</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146</v>
      </c>
      <c r="D13" s="29"/>
      <c r="E13" s="29" t="s">
        <v>54</v>
      </c>
      <c r="F13" s="30" t="s">
        <v>73</v>
      </c>
      <c r="G13" s="29" t="s">
        <v>147</v>
      </c>
      <c r="H13" s="21" t="s">
        <v>149</v>
      </c>
      <c r="I13" s="21" t="s">
        <v>385</v>
      </c>
      <c r="J13" s="30" t="s">
        <v>48</v>
      </c>
      <c r="K13" s="30" t="s">
        <v>70</v>
      </c>
      <c r="L13" s="42" t="s">
        <v>386</v>
      </c>
      <c r="M13" s="42"/>
      <c r="N13" s="42"/>
      <c r="O13" s="43" t="s">
        <v>50</v>
      </c>
      <c r="P13" s="43" t="s">
        <v>50</v>
      </c>
    </row>
    <row r="14" spans="1:16" s="1" customFormat="1" ht="30.75" customHeight="1">
      <c r="A14" s="29" t="s">
        <v>41</v>
      </c>
      <c r="B14" s="29" t="s">
        <v>42</v>
      </c>
      <c r="C14" s="29" t="s">
        <v>150</v>
      </c>
      <c r="D14" s="29"/>
      <c r="E14" s="29" t="s">
        <v>54</v>
      </c>
      <c r="F14" s="30" t="s">
        <v>50</v>
      </c>
      <c r="G14" s="29" t="s">
        <v>151</v>
      </c>
      <c r="H14" s="21" t="s">
        <v>50</v>
      </c>
      <c r="I14" s="21" t="s">
        <v>47</v>
      </c>
      <c r="J14" s="30" t="s">
        <v>48</v>
      </c>
      <c r="K14" s="30" t="s">
        <v>49</v>
      </c>
      <c r="L14" s="42" t="s">
        <v>6</v>
      </c>
      <c r="M14" s="42"/>
      <c r="N14" s="42"/>
      <c r="O14" s="43" t="s">
        <v>50</v>
      </c>
      <c r="P14" s="43" t="s">
        <v>50</v>
      </c>
    </row>
    <row r="15" spans="1:16" s="1" customFormat="1" ht="30.75" customHeight="1">
      <c r="A15" s="29" t="s">
        <v>41</v>
      </c>
      <c r="B15" s="29" t="s">
        <v>42</v>
      </c>
      <c r="C15" s="29" t="s">
        <v>152</v>
      </c>
      <c r="D15" s="29"/>
      <c r="E15" s="29" t="s">
        <v>54</v>
      </c>
      <c r="F15" s="30" t="s">
        <v>50</v>
      </c>
      <c r="G15" s="29" t="s">
        <v>153</v>
      </c>
      <c r="H15" s="21" t="s">
        <v>50</v>
      </c>
      <c r="I15" s="21" t="s">
        <v>47</v>
      </c>
      <c r="J15" s="30" t="s">
        <v>48</v>
      </c>
      <c r="K15" s="30" t="s">
        <v>49</v>
      </c>
      <c r="L15" s="42" t="s">
        <v>6</v>
      </c>
      <c r="M15" s="42"/>
      <c r="N15" s="42"/>
      <c r="O15" s="43" t="s">
        <v>50</v>
      </c>
      <c r="P15" s="43" t="s">
        <v>50</v>
      </c>
    </row>
    <row r="16" spans="1:16" s="1" customFormat="1" ht="30.75" customHeight="1">
      <c r="A16" s="29" t="s">
        <v>41</v>
      </c>
      <c r="B16" s="29" t="s">
        <v>42</v>
      </c>
      <c r="C16" s="29" t="s">
        <v>154</v>
      </c>
      <c r="D16" s="29"/>
      <c r="E16" s="29" t="s">
        <v>54</v>
      </c>
      <c r="F16" s="30" t="s">
        <v>50</v>
      </c>
      <c r="G16" s="29" t="s">
        <v>124</v>
      </c>
      <c r="H16" s="21" t="s">
        <v>50</v>
      </c>
      <c r="I16" s="21" t="s">
        <v>47</v>
      </c>
      <c r="J16" s="30" t="s">
        <v>48</v>
      </c>
      <c r="K16" s="30" t="s">
        <v>49</v>
      </c>
      <c r="L16" s="42" t="s">
        <v>6</v>
      </c>
      <c r="M16" s="42"/>
      <c r="N16" s="42"/>
      <c r="O16" s="43" t="s">
        <v>50</v>
      </c>
      <c r="P16" s="43" t="s">
        <v>50</v>
      </c>
    </row>
    <row r="17" spans="1:16" s="1" customFormat="1" ht="30.75" customHeight="1">
      <c r="A17" s="29" t="s">
        <v>41</v>
      </c>
      <c r="B17" s="29" t="s">
        <v>42</v>
      </c>
      <c r="C17" s="29" t="s">
        <v>156</v>
      </c>
      <c r="D17" s="29"/>
      <c r="E17" s="29" t="s">
        <v>54</v>
      </c>
      <c r="F17" s="30" t="s">
        <v>50</v>
      </c>
      <c r="G17" s="29" t="s">
        <v>124</v>
      </c>
      <c r="H17" s="21" t="s">
        <v>50</v>
      </c>
      <c r="I17" s="21" t="s">
        <v>47</v>
      </c>
      <c r="J17" s="30" t="s">
        <v>48</v>
      </c>
      <c r="K17" s="30" t="s">
        <v>49</v>
      </c>
      <c r="L17" s="42" t="s">
        <v>6</v>
      </c>
      <c r="M17" s="42"/>
      <c r="N17" s="42"/>
      <c r="O17" s="43" t="s">
        <v>50</v>
      </c>
      <c r="P17" s="43" t="s">
        <v>50</v>
      </c>
    </row>
    <row r="18" spans="1:16" s="1" customFormat="1" ht="30.75" customHeight="1">
      <c r="A18" s="29" t="s">
        <v>41</v>
      </c>
      <c r="B18" s="29" t="s">
        <v>42</v>
      </c>
      <c r="C18" s="29" t="s">
        <v>157</v>
      </c>
      <c r="D18" s="29"/>
      <c r="E18" s="29" t="s">
        <v>54</v>
      </c>
      <c r="F18" s="30" t="s">
        <v>73</v>
      </c>
      <c r="G18" s="29" t="s">
        <v>97</v>
      </c>
      <c r="H18" s="21" t="s">
        <v>149</v>
      </c>
      <c r="I18" s="21" t="s">
        <v>385</v>
      </c>
      <c r="J18" s="30" t="s">
        <v>48</v>
      </c>
      <c r="K18" s="30" t="s">
        <v>70</v>
      </c>
      <c r="L18" s="42" t="s">
        <v>387</v>
      </c>
      <c r="M18" s="42"/>
      <c r="N18" s="42"/>
      <c r="O18" s="43" t="s">
        <v>50</v>
      </c>
      <c r="P18" s="43" t="s">
        <v>50</v>
      </c>
    </row>
    <row r="19" spans="1:16" s="1" customFormat="1" ht="30.75" customHeight="1">
      <c r="A19" s="29" t="s">
        <v>41</v>
      </c>
      <c r="B19" s="29" t="s">
        <v>57</v>
      </c>
      <c r="C19" s="29" t="s">
        <v>158</v>
      </c>
      <c r="D19" s="29"/>
      <c r="E19" s="29" t="s">
        <v>54</v>
      </c>
      <c r="F19" s="30" t="s">
        <v>50</v>
      </c>
      <c r="G19" s="29" t="s">
        <v>56</v>
      </c>
      <c r="H19" s="21" t="s">
        <v>50</v>
      </c>
      <c r="I19" s="21" t="s">
        <v>47</v>
      </c>
      <c r="J19" s="30" t="s">
        <v>48</v>
      </c>
      <c r="K19" s="30" t="s">
        <v>49</v>
      </c>
      <c r="L19" s="42" t="s">
        <v>6</v>
      </c>
      <c r="M19" s="42"/>
      <c r="N19" s="42"/>
      <c r="O19" s="43" t="s">
        <v>50</v>
      </c>
      <c r="P19" s="43" t="s">
        <v>50</v>
      </c>
    </row>
    <row r="20" spans="1:16" s="1" customFormat="1" ht="30.75" customHeight="1">
      <c r="A20" s="29" t="s">
        <v>75</v>
      </c>
      <c r="B20" s="29" t="s">
        <v>76</v>
      </c>
      <c r="C20" s="29" t="s">
        <v>159</v>
      </c>
      <c r="D20" s="29"/>
      <c r="E20" s="29" t="s">
        <v>54</v>
      </c>
      <c r="F20" s="30" t="s">
        <v>113</v>
      </c>
      <c r="G20" s="29" t="s">
        <v>56</v>
      </c>
      <c r="H20" s="21" t="s">
        <v>388</v>
      </c>
      <c r="I20" s="21" t="s">
        <v>389</v>
      </c>
      <c r="J20" s="30" t="s">
        <v>148</v>
      </c>
      <c r="K20" s="30" t="s">
        <v>390</v>
      </c>
      <c r="L20" s="42" t="s">
        <v>391</v>
      </c>
      <c r="M20" s="42"/>
      <c r="N20" s="42"/>
      <c r="O20" s="43" t="s">
        <v>50</v>
      </c>
      <c r="P20" s="43" t="s">
        <v>50</v>
      </c>
    </row>
    <row r="21" spans="1:16" s="1" customFormat="1" ht="30.75" customHeight="1">
      <c r="A21" s="29" t="s">
        <v>75</v>
      </c>
      <c r="B21" s="29" t="s">
        <v>76</v>
      </c>
      <c r="C21" s="29" t="s">
        <v>161</v>
      </c>
      <c r="D21" s="29"/>
      <c r="E21" s="29" t="s">
        <v>54</v>
      </c>
      <c r="F21" s="30" t="s">
        <v>132</v>
      </c>
      <c r="G21" s="29" t="s">
        <v>56</v>
      </c>
      <c r="H21" s="21" t="s">
        <v>141</v>
      </c>
      <c r="I21" s="21" t="s">
        <v>392</v>
      </c>
      <c r="J21" s="30" t="s">
        <v>393</v>
      </c>
      <c r="K21" s="30" t="s">
        <v>394</v>
      </c>
      <c r="L21" s="42" t="s">
        <v>395</v>
      </c>
      <c r="M21" s="42"/>
      <c r="N21" s="42"/>
      <c r="O21" s="43" t="s">
        <v>50</v>
      </c>
      <c r="P21" s="43" t="s">
        <v>50</v>
      </c>
    </row>
    <row r="22" spans="1:16" s="1" customFormat="1" ht="30.75" customHeight="1">
      <c r="A22" s="29" t="s">
        <v>75</v>
      </c>
      <c r="B22" s="29" t="s">
        <v>76</v>
      </c>
      <c r="C22" s="29" t="s">
        <v>162</v>
      </c>
      <c r="D22" s="29"/>
      <c r="E22" s="29" t="s">
        <v>54</v>
      </c>
      <c r="F22" s="30" t="s">
        <v>132</v>
      </c>
      <c r="G22" s="29" t="s">
        <v>56</v>
      </c>
      <c r="H22" s="21" t="s">
        <v>396</v>
      </c>
      <c r="I22" s="21" t="s">
        <v>397</v>
      </c>
      <c r="J22" s="30" t="s">
        <v>393</v>
      </c>
      <c r="K22" s="30" t="s">
        <v>398</v>
      </c>
      <c r="L22" s="42" t="s">
        <v>399</v>
      </c>
      <c r="M22" s="42"/>
      <c r="N22" s="42"/>
      <c r="O22" s="43" t="s">
        <v>50</v>
      </c>
      <c r="P22" s="43" t="s">
        <v>50</v>
      </c>
    </row>
    <row r="23" spans="1:16" s="1" customFormat="1" ht="30.75" customHeight="1">
      <c r="A23" s="29" t="s">
        <v>75</v>
      </c>
      <c r="B23" s="29" t="s">
        <v>76</v>
      </c>
      <c r="C23" s="29" t="s">
        <v>163</v>
      </c>
      <c r="D23" s="29"/>
      <c r="E23" s="29" t="s">
        <v>54</v>
      </c>
      <c r="F23" s="30" t="s">
        <v>50</v>
      </c>
      <c r="G23" s="29" t="s">
        <v>97</v>
      </c>
      <c r="H23" s="21" t="s">
        <v>50</v>
      </c>
      <c r="I23" s="21" t="s">
        <v>47</v>
      </c>
      <c r="J23" s="30" t="s">
        <v>48</v>
      </c>
      <c r="K23" s="30" t="s">
        <v>49</v>
      </c>
      <c r="L23" s="42" t="s">
        <v>6</v>
      </c>
      <c r="M23" s="42"/>
      <c r="N23" s="42"/>
      <c r="O23" s="43" t="s">
        <v>50</v>
      </c>
      <c r="P23" s="43" t="s">
        <v>50</v>
      </c>
    </row>
    <row r="24" spans="1:16" s="1" customFormat="1" ht="30.75" customHeight="1">
      <c r="A24" s="29" t="s">
        <v>84</v>
      </c>
      <c r="B24" s="29"/>
      <c r="C24" s="29"/>
      <c r="D24" s="29"/>
      <c r="E24" s="29"/>
      <c r="F24" s="30"/>
      <c r="G24" s="29"/>
      <c r="H24" s="21"/>
      <c r="I24" s="21"/>
      <c r="J24" s="30" t="s">
        <v>85</v>
      </c>
      <c r="K24" s="30" t="s">
        <v>400</v>
      </c>
      <c r="L24" s="42" t="s">
        <v>6</v>
      </c>
      <c r="M24" s="42"/>
      <c r="N24" s="42"/>
      <c r="O24" s="43" t="s">
        <v>6</v>
      </c>
      <c r="P24" s="43" t="s">
        <v>6</v>
      </c>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A24:I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401</v>
      </c>
      <c r="C2" s="6"/>
      <c r="D2" s="7"/>
      <c r="E2" s="4" t="s">
        <v>3</v>
      </c>
      <c r="F2" s="5" t="s">
        <v>4</v>
      </c>
      <c r="G2" s="6"/>
      <c r="H2" s="7"/>
      <c r="I2" s="4" t="s">
        <v>5</v>
      </c>
      <c r="J2" s="33" t="s">
        <v>6</v>
      </c>
      <c r="K2" s="34"/>
      <c r="L2" s="35"/>
      <c r="M2" s="32"/>
      <c r="N2" s="32"/>
      <c r="Z2" s="1" t="s">
        <v>402</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158800</v>
      </c>
      <c r="D6" s="22">
        <v>161300</v>
      </c>
      <c r="E6" s="22"/>
      <c r="F6" s="22">
        <f>F7+F8+F9</f>
        <v>161300</v>
      </c>
      <c r="G6" s="22"/>
      <c r="H6" s="22"/>
      <c r="I6" s="22"/>
      <c r="J6" s="38" t="s">
        <v>23</v>
      </c>
      <c r="K6" s="30">
        <f>IF(OR(D6=0,D6="0"),0,ROUND(((F7+F8+F9)/D6)*100,2))</f>
        <v>100</v>
      </c>
      <c r="L6" s="39">
        <f>ROUND((K6*O6/100),2)</f>
        <v>10</v>
      </c>
      <c r="M6" s="32"/>
      <c r="N6" s="32"/>
      <c r="O6" s="40" t="s">
        <v>24</v>
      </c>
    </row>
    <row r="7" spans="1:14" s="1" customFormat="1" ht="14.25">
      <c r="A7" s="21" t="s">
        <v>25</v>
      </c>
      <c r="B7" s="21"/>
      <c r="C7" s="22">
        <v>158800</v>
      </c>
      <c r="D7" s="22">
        <v>161300</v>
      </c>
      <c r="E7" s="22"/>
      <c r="F7" s="22">
        <v>161300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403</v>
      </c>
      <c r="B11" s="25"/>
      <c r="C11" s="25"/>
      <c r="D11" s="25"/>
      <c r="E11" s="26"/>
      <c r="F11" s="27" t="s">
        <v>404</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405</v>
      </c>
      <c r="D13" s="29"/>
      <c r="E13" s="29" t="s">
        <v>44</v>
      </c>
      <c r="F13" s="30" t="s">
        <v>55</v>
      </c>
      <c r="G13" s="29" t="s">
        <v>56</v>
      </c>
      <c r="H13" s="21" t="s">
        <v>55</v>
      </c>
      <c r="I13" s="21" t="s">
        <v>47</v>
      </c>
      <c r="J13" s="30" t="s">
        <v>48</v>
      </c>
      <c r="K13" s="30" t="s">
        <v>49</v>
      </c>
      <c r="L13" s="42" t="s">
        <v>6</v>
      </c>
      <c r="M13" s="42"/>
      <c r="N13" s="42"/>
      <c r="O13" s="43" t="s">
        <v>50</v>
      </c>
      <c r="P13" s="43" t="s">
        <v>51</v>
      </c>
    </row>
    <row r="14" spans="1:16" s="1" customFormat="1" ht="30.75" customHeight="1">
      <c r="A14" s="29" t="s">
        <v>41</v>
      </c>
      <c r="B14" s="29" t="s">
        <v>52</v>
      </c>
      <c r="C14" s="29" t="s">
        <v>406</v>
      </c>
      <c r="D14" s="29"/>
      <c r="E14" s="29" t="s">
        <v>44</v>
      </c>
      <c r="F14" s="30" t="s">
        <v>55</v>
      </c>
      <c r="G14" s="29" t="s">
        <v>56</v>
      </c>
      <c r="H14" s="21" t="s">
        <v>55</v>
      </c>
      <c r="I14" s="21" t="s">
        <v>47</v>
      </c>
      <c r="J14" s="30" t="s">
        <v>48</v>
      </c>
      <c r="K14" s="30" t="s">
        <v>49</v>
      </c>
      <c r="L14" s="42" t="s">
        <v>6</v>
      </c>
      <c r="M14" s="42"/>
      <c r="N14" s="42"/>
      <c r="O14" s="43" t="s">
        <v>50</v>
      </c>
      <c r="P14" s="43" t="s">
        <v>51</v>
      </c>
    </row>
    <row r="15" spans="1:16" s="1" customFormat="1" ht="30.75" customHeight="1">
      <c r="A15" s="29" t="s">
        <v>41</v>
      </c>
      <c r="B15" s="29" t="s">
        <v>57</v>
      </c>
      <c r="C15" s="29" t="s">
        <v>407</v>
      </c>
      <c r="D15" s="29"/>
      <c r="E15" s="29" t="s">
        <v>44</v>
      </c>
      <c r="F15" s="30" t="s">
        <v>55</v>
      </c>
      <c r="G15" s="29" t="s">
        <v>56</v>
      </c>
      <c r="H15" s="21" t="s">
        <v>55</v>
      </c>
      <c r="I15" s="21" t="s">
        <v>47</v>
      </c>
      <c r="J15" s="30" t="s">
        <v>48</v>
      </c>
      <c r="K15" s="30" t="s">
        <v>49</v>
      </c>
      <c r="L15" s="42" t="s">
        <v>6</v>
      </c>
      <c r="M15" s="42"/>
      <c r="N15" s="42"/>
      <c r="O15" s="43" t="s">
        <v>50</v>
      </c>
      <c r="P15" s="43" t="s">
        <v>51</v>
      </c>
    </row>
    <row r="16" spans="1:16" s="1" customFormat="1" ht="30.75" customHeight="1">
      <c r="A16" s="29" t="s">
        <v>41</v>
      </c>
      <c r="B16" s="29" t="s">
        <v>61</v>
      </c>
      <c r="C16" s="29" t="s">
        <v>408</v>
      </c>
      <c r="D16" s="29"/>
      <c r="E16" s="29" t="s">
        <v>44</v>
      </c>
      <c r="F16" s="30" t="s">
        <v>55</v>
      </c>
      <c r="G16" s="29" t="s">
        <v>56</v>
      </c>
      <c r="H16" s="21" t="s">
        <v>55</v>
      </c>
      <c r="I16" s="21" t="s">
        <v>47</v>
      </c>
      <c r="J16" s="30" t="s">
        <v>48</v>
      </c>
      <c r="K16" s="30" t="s">
        <v>49</v>
      </c>
      <c r="L16" s="42" t="s">
        <v>6</v>
      </c>
      <c r="M16" s="42"/>
      <c r="N16" s="42"/>
      <c r="O16" s="43" t="s">
        <v>50</v>
      </c>
      <c r="P16" s="43" t="s">
        <v>51</v>
      </c>
    </row>
    <row r="17" spans="1:16" s="1" customFormat="1" ht="30.75" customHeight="1">
      <c r="A17" s="29" t="s">
        <v>41</v>
      </c>
      <c r="B17" s="29" t="s">
        <v>61</v>
      </c>
      <c r="C17" s="29" t="s">
        <v>409</v>
      </c>
      <c r="D17" s="29"/>
      <c r="E17" s="29" t="s">
        <v>54</v>
      </c>
      <c r="F17" s="30" t="s">
        <v>410</v>
      </c>
      <c r="G17" s="29" t="s">
        <v>107</v>
      </c>
      <c r="H17" s="21" t="s">
        <v>410</v>
      </c>
      <c r="I17" s="21" t="s">
        <v>47</v>
      </c>
      <c r="J17" s="30" t="s">
        <v>48</v>
      </c>
      <c r="K17" s="30" t="s">
        <v>49</v>
      </c>
      <c r="L17" s="42" t="s">
        <v>6</v>
      </c>
      <c r="M17" s="42"/>
      <c r="N17" s="42"/>
      <c r="O17" s="43" t="s">
        <v>50</v>
      </c>
      <c r="P17" s="43" t="s">
        <v>50</v>
      </c>
    </row>
    <row r="18" spans="1:16" s="1" customFormat="1" ht="30.75" customHeight="1">
      <c r="A18" s="29" t="s">
        <v>41</v>
      </c>
      <c r="B18" s="29" t="s">
        <v>61</v>
      </c>
      <c r="C18" s="29" t="s">
        <v>411</v>
      </c>
      <c r="D18" s="29"/>
      <c r="E18" s="29" t="s">
        <v>54</v>
      </c>
      <c r="F18" s="30" t="s">
        <v>412</v>
      </c>
      <c r="G18" s="29" t="s">
        <v>107</v>
      </c>
      <c r="H18" s="21" t="s">
        <v>412</v>
      </c>
      <c r="I18" s="21" t="s">
        <v>47</v>
      </c>
      <c r="J18" s="30" t="s">
        <v>48</v>
      </c>
      <c r="K18" s="30" t="s">
        <v>49</v>
      </c>
      <c r="L18" s="42" t="s">
        <v>6</v>
      </c>
      <c r="M18" s="42"/>
      <c r="N18" s="42"/>
      <c r="O18" s="43" t="s">
        <v>50</v>
      </c>
      <c r="P18" s="43" t="s">
        <v>50</v>
      </c>
    </row>
    <row r="19" spans="1:16" s="1" customFormat="1" ht="30.75" customHeight="1">
      <c r="A19" s="29" t="s">
        <v>41</v>
      </c>
      <c r="B19" s="29" t="s">
        <v>61</v>
      </c>
      <c r="C19" s="29" t="s">
        <v>413</v>
      </c>
      <c r="D19" s="29"/>
      <c r="E19" s="29" t="s">
        <v>54</v>
      </c>
      <c r="F19" s="30" t="s">
        <v>414</v>
      </c>
      <c r="G19" s="29" t="s">
        <v>107</v>
      </c>
      <c r="H19" s="21" t="s">
        <v>414</v>
      </c>
      <c r="I19" s="21" t="s">
        <v>47</v>
      </c>
      <c r="J19" s="30" t="s">
        <v>48</v>
      </c>
      <c r="K19" s="30" t="s">
        <v>49</v>
      </c>
      <c r="L19" s="42" t="s">
        <v>6</v>
      </c>
      <c r="M19" s="42"/>
      <c r="N19" s="42"/>
      <c r="O19" s="43" t="s">
        <v>50</v>
      </c>
      <c r="P19" s="43" t="s">
        <v>50</v>
      </c>
    </row>
    <row r="20" spans="1:16" s="1" customFormat="1" ht="30.75" customHeight="1">
      <c r="A20" s="29" t="s">
        <v>75</v>
      </c>
      <c r="B20" s="29" t="s">
        <v>76</v>
      </c>
      <c r="C20" s="29" t="s">
        <v>415</v>
      </c>
      <c r="D20" s="29"/>
      <c r="E20" s="29" t="s">
        <v>67</v>
      </c>
      <c r="F20" s="30" t="s">
        <v>307</v>
      </c>
      <c r="G20" s="29" t="s">
        <v>6</v>
      </c>
      <c r="H20" s="21" t="s">
        <v>308</v>
      </c>
      <c r="I20" s="21" t="s">
        <v>50</v>
      </c>
      <c r="J20" s="30" t="s">
        <v>48</v>
      </c>
      <c r="K20" s="30" t="s">
        <v>49</v>
      </c>
      <c r="L20" s="42" t="s">
        <v>6</v>
      </c>
      <c r="M20" s="42"/>
      <c r="N20" s="42"/>
      <c r="O20" s="43" t="s">
        <v>50</v>
      </c>
      <c r="P20" s="43" t="s">
        <v>70</v>
      </c>
    </row>
    <row r="21" spans="1:16" s="1" customFormat="1" ht="30.75" customHeight="1">
      <c r="A21" s="29" t="s">
        <v>75</v>
      </c>
      <c r="B21" s="29" t="s">
        <v>135</v>
      </c>
      <c r="C21" s="29" t="s">
        <v>416</v>
      </c>
      <c r="D21" s="29"/>
      <c r="E21" s="29" t="s">
        <v>67</v>
      </c>
      <c r="F21" s="30" t="s">
        <v>307</v>
      </c>
      <c r="G21" s="29" t="s">
        <v>6</v>
      </c>
      <c r="H21" s="21" t="s">
        <v>308</v>
      </c>
      <c r="I21" s="21" t="s">
        <v>50</v>
      </c>
      <c r="J21" s="30" t="s">
        <v>48</v>
      </c>
      <c r="K21" s="30" t="s">
        <v>49</v>
      </c>
      <c r="L21" s="42" t="s">
        <v>6</v>
      </c>
      <c r="M21" s="42"/>
      <c r="N21" s="42"/>
      <c r="O21" s="43" t="s">
        <v>50</v>
      </c>
      <c r="P21" s="43" t="s">
        <v>70</v>
      </c>
    </row>
    <row r="22" spans="1:16" s="1" customFormat="1" ht="30.75" customHeight="1">
      <c r="A22" s="29" t="s">
        <v>80</v>
      </c>
      <c r="B22" s="29" t="s">
        <v>186</v>
      </c>
      <c r="C22" s="29" t="s">
        <v>417</v>
      </c>
      <c r="D22" s="29"/>
      <c r="E22" s="29" t="s">
        <v>54</v>
      </c>
      <c r="F22" s="30" t="s">
        <v>132</v>
      </c>
      <c r="G22" s="29" t="s">
        <v>56</v>
      </c>
      <c r="H22" s="21" t="s">
        <v>132</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418</v>
      </c>
      <c r="C2" s="6"/>
      <c r="D2" s="7"/>
      <c r="E2" s="4" t="s">
        <v>3</v>
      </c>
      <c r="F2" s="5" t="s">
        <v>4</v>
      </c>
      <c r="G2" s="6"/>
      <c r="H2" s="7"/>
      <c r="I2" s="4" t="s">
        <v>5</v>
      </c>
      <c r="J2" s="33" t="s">
        <v>6</v>
      </c>
      <c r="K2" s="34"/>
      <c r="L2" s="35"/>
      <c r="M2" s="32"/>
      <c r="N2" s="32"/>
      <c r="Z2" s="1" t="s">
        <v>419</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499000</v>
      </c>
      <c r="D6" s="22">
        <v>499000</v>
      </c>
      <c r="E6" s="22"/>
      <c r="F6" s="22">
        <f>F7+F8+F9</f>
        <v>180000</v>
      </c>
      <c r="G6" s="22"/>
      <c r="H6" s="22"/>
      <c r="I6" s="22"/>
      <c r="J6" s="38" t="s">
        <v>23</v>
      </c>
      <c r="K6" s="30">
        <f>IF(OR(D6=0,D6="0"),0,ROUND(((F7+F8+F9)/D6)*100,2))</f>
        <v>36.07</v>
      </c>
      <c r="L6" s="39">
        <f>ROUND((K6*O6/100),2)</f>
        <v>3.61</v>
      </c>
      <c r="M6" s="32"/>
      <c r="N6" s="32"/>
      <c r="O6" s="40" t="s">
        <v>24</v>
      </c>
    </row>
    <row r="7" spans="1:14" s="1" customFormat="1" ht="14.25">
      <c r="A7" s="21" t="s">
        <v>25</v>
      </c>
      <c r="B7" s="21"/>
      <c r="C7" s="22">
        <v>499000</v>
      </c>
      <c r="D7" s="22">
        <v>499000</v>
      </c>
      <c r="E7" s="22"/>
      <c r="F7" s="22">
        <v>180000</v>
      </c>
      <c r="G7" s="22"/>
      <c r="H7" s="22"/>
      <c r="I7" s="22"/>
      <c r="J7" s="30"/>
      <c r="K7" s="30">
        <f>IF(OR(D7=0,D7="0"),0,ROUND((F7/D7)*100,2))</f>
        <v>36.07</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420</v>
      </c>
      <c r="B11" s="25"/>
      <c r="C11" s="25"/>
      <c r="D11" s="25"/>
      <c r="E11" s="26"/>
      <c r="F11" s="27" t="s">
        <v>421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422</v>
      </c>
      <c r="D13" s="29"/>
      <c r="E13" s="29" t="s">
        <v>54</v>
      </c>
      <c r="F13" s="30" t="s">
        <v>50</v>
      </c>
      <c r="G13" s="29" t="s">
        <v>423</v>
      </c>
      <c r="H13" s="21" t="s">
        <v>50</v>
      </c>
      <c r="I13" s="21" t="s">
        <v>47</v>
      </c>
      <c r="J13" s="30" t="s">
        <v>48</v>
      </c>
      <c r="K13" s="30" t="s">
        <v>49</v>
      </c>
      <c r="L13" s="42" t="s">
        <v>6</v>
      </c>
      <c r="M13" s="42"/>
      <c r="N13" s="42"/>
      <c r="O13" s="43" t="s">
        <v>50</v>
      </c>
      <c r="P13" s="43" t="s">
        <v>50</v>
      </c>
    </row>
    <row r="14" spans="1:16" s="1" customFormat="1" ht="30.75" customHeight="1">
      <c r="A14" s="29" t="s">
        <v>41</v>
      </c>
      <c r="B14" s="29" t="s">
        <v>42</v>
      </c>
      <c r="C14" s="29" t="s">
        <v>424</v>
      </c>
      <c r="D14" s="29"/>
      <c r="E14" s="29" t="s">
        <v>54</v>
      </c>
      <c r="F14" s="30" t="s">
        <v>141</v>
      </c>
      <c r="G14" s="29" t="s">
        <v>56</v>
      </c>
      <c r="H14" s="21" t="s">
        <v>141</v>
      </c>
      <c r="I14" s="21" t="s">
        <v>47</v>
      </c>
      <c r="J14" s="30" t="s">
        <v>148</v>
      </c>
      <c r="K14" s="30" t="s">
        <v>149</v>
      </c>
      <c r="L14" s="42" t="s">
        <v>6</v>
      </c>
      <c r="M14" s="42"/>
      <c r="N14" s="42"/>
      <c r="O14" s="43" t="s">
        <v>50</v>
      </c>
      <c r="P14" s="43" t="s">
        <v>50</v>
      </c>
    </row>
    <row r="15" spans="1:16" s="1" customFormat="1" ht="30.75" customHeight="1">
      <c r="A15" s="29" t="s">
        <v>41</v>
      </c>
      <c r="B15" s="29" t="s">
        <v>42</v>
      </c>
      <c r="C15" s="29" t="s">
        <v>425</v>
      </c>
      <c r="D15" s="29"/>
      <c r="E15" s="29" t="s">
        <v>54</v>
      </c>
      <c r="F15" s="30" t="s">
        <v>132</v>
      </c>
      <c r="G15" s="29" t="s">
        <v>56</v>
      </c>
      <c r="H15" s="21" t="s">
        <v>132</v>
      </c>
      <c r="I15" s="21" t="s">
        <v>47</v>
      </c>
      <c r="J15" s="30" t="s">
        <v>393</v>
      </c>
      <c r="K15" s="30" t="s">
        <v>108</v>
      </c>
      <c r="L15" s="42" t="s">
        <v>6</v>
      </c>
      <c r="M15" s="42"/>
      <c r="N15" s="42"/>
      <c r="O15" s="43" t="s">
        <v>50</v>
      </c>
      <c r="P15" s="43" t="s">
        <v>50</v>
      </c>
    </row>
    <row r="16" spans="1:16" s="1" customFormat="1" ht="30.75" customHeight="1">
      <c r="A16" s="29" t="s">
        <v>41</v>
      </c>
      <c r="B16" s="29" t="s">
        <v>52</v>
      </c>
      <c r="C16" s="29" t="s">
        <v>426</v>
      </c>
      <c r="D16" s="29"/>
      <c r="E16" s="29" t="s">
        <v>54</v>
      </c>
      <c r="F16" s="30" t="s">
        <v>55</v>
      </c>
      <c r="G16" s="29" t="s">
        <v>56</v>
      </c>
      <c r="H16" s="21" t="s">
        <v>160</v>
      </c>
      <c r="I16" s="21" t="s">
        <v>232</v>
      </c>
      <c r="J16" s="30" t="s">
        <v>48</v>
      </c>
      <c r="K16" s="30" t="s">
        <v>233</v>
      </c>
      <c r="L16" s="42" t="s">
        <v>427</v>
      </c>
      <c r="M16" s="42"/>
      <c r="N16" s="42"/>
      <c r="O16" s="43" t="s">
        <v>50</v>
      </c>
      <c r="P16" s="43" t="s">
        <v>50</v>
      </c>
    </row>
    <row r="17" spans="1:16" s="1" customFormat="1" ht="30.75" customHeight="1">
      <c r="A17" s="29" t="s">
        <v>41</v>
      </c>
      <c r="B17" s="29" t="s">
        <v>52</v>
      </c>
      <c r="C17" s="29" t="s">
        <v>428</v>
      </c>
      <c r="D17" s="29"/>
      <c r="E17" s="29" t="s">
        <v>105</v>
      </c>
      <c r="F17" s="30" t="s">
        <v>127</v>
      </c>
      <c r="G17" s="29" t="s">
        <v>56</v>
      </c>
      <c r="H17" s="21" t="s">
        <v>170</v>
      </c>
      <c r="I17" s="21" t="s">
        <v>47</v>
      </c>
      <c r="J17" s="30" t="s">
        <v>48</v>
      </c>
      <c r="K17" s="30" t="s">
        <v>49</v>
      </c>
      <c r="L17" s="42" t="s">
        <v>6</v>
      </c>
      <c r="M17" s="42"/>
      <c r="N17" s="42"/>
      <c r="O17" s="43" t="s">
        <v>96</v>
      </c>
      <c r="P17" s="43" t="s">
        <v>108</v>
      </c>
    </row>
    <row r="18" spans="1:16" s="1" customFormat="1" ht="30.75" customHeight="1">
      <c r="A18" s="29" t="s">
        <v>41</v>
      </c>
      <c r="B18" s="29" t="s">
        <v>52</v>
      </c>
      <c r="C18" s="29" t="s">
        <v>429</v>
      </c>
      <c r="D18" s="29"/>
      <c r="E18" s="29" t="s">
        <v>54</v>
      </c>
      <c r="F18" s="30" t="s">
        <v>55</v>
      </c>
      <c r="G18" s="29" t="s">
        <v>56</v>
      </c>
      <c r="H18" s="21" t="s">
        <v>55</v>
      </c>
      <c r="I18" s="21" t="s">
        <v>47</v>
      </c>
      <c r="J18" s="30" t="s">
        <v>48</v>
      </c>
      <c r="K18" s="30" t="s">
        <v>49</v>
      </c>
      <c r="L18" s="42" t="s">
        <v>6</v>
      </c>
      <c r="M18" s="42"/>
      <c r="N18" s="42"/>
      <c r="O18" s="43" t="s">
        <v>50</v>
      </c>
      <c r="P18" s="43" t="s">
        <v>50</v>
      </c>
    </row>
    <row r="19" spans="1:16" s="1" customFormat="1" ht="30.75" customHeight="1">
      <c r="A19" s="29" t="s">
        <v>75</v>
      </c>
      <c r="B19" s="29" t="s">
        <v>76</v>
      </c>
      <c r="C19" s="29" t="s">
        <v>430</v>
      </c>
      <c r="D19" s="29"/>
      <c r="E19" s="29" t="s">
        <v>54</v>
      </c>
      <c r="F19" s="30" t="s">
        <v>113</v>
      </c>
      <c r="G19" s="29" t="s">
        <v>56</v>
      </c>
      <c r="H19" s="21" t="s">
        <v>113</v>
      </c>
      <c r="I19" s="21" t="s">
        <v>47</v>
      </c>
      <c r="J19" s="30" t="s">
        <v>148</v>
      </c>
      <c r="K19" s="30" t="s">
        <v>149</v>
      </c>
      <c r="L19" s="42" t="s">
        <v>6</v>
      </c>
      <c r="M19" s="42"/>
      <c r="N19" s="42"/>
      <c r="O19" s="43" t="s">
        <v>50</v>
      </c>
      <c r="P19" s="43" t="s">
        <v>50</v>
      </c>
    </row>
    <row r="20" spans="1:16" s="1" customFormat="1" ht="30.75" customHeight="1">
      <c r="A20" s="29" t="s">
        <v>75</v>
      </c>
      <c r="B20" s="29" t="s">
        <v>76</v>
      </c>
      <c r="C20" s="29" t="s">
        <v>431</v>
      </c>
      <c r="D20" s="29"/>
      <c r="E20" s="29" t="s">
        <v>54</v>
      </c>
      <c r="F20" s="30" t="s">
        <v>55</v>
      </c>
      <c r="G20" s="29" t="s">
        <v>56</v>
      </c>
      <c r="H20" s="21" t="s">
        <v>132</v>
      </c>
      <c r="I20" s="21" t="s">
        <v>432</v>
      </c>
      <c r="J20" s="30" t="s">
        <v>148</v>
      </c>
      <c r="K20" s="30" t="s">
        <v>433</v>
      </c>
      <c r="L20" s="42" t="s">
        <v>434</v>
      </c>
      <c r="M20" s="42"/>
      <c r="N20" s="42"/>
      <c r="O20" s="43" t="s">
        <v>50</v>
      </c>
      <c r="P20" s="43" t="s">
        <v>50</v>
      </c>
    </row>
    <row r="21" spans="1:16" s="1" customFormat="1" ht="30.75" customHeight="1">
      <c r="A21" s="29" t="s">
        <v>75</v>
      </c>
      <c r="B21" s="29" t="s">
        <v>76</v>
      </c>
      <c r="C21" s="29" t="s">
        <v>435</v>
      </c>
      <c r="D21" s="29"/>
      <c r="E21" s="29" t="s">
        <v>54</v>
      </c>
      <c r="F21" s="30" t="s">
        <v>249</v>
      </c>
      <c r="G21" s="29" t="s">
        <v>56</v>
      </c>
      <c r="H21" s="21" t="s">
        <v>132</v>
      </c>
      <c r="I21" s="21" t="s">
        <v>436</v>
      </c>
      <c r="J21" s="30" t="s">
        <v>148</v>
      </c>
      <c r="K21" s="30" t="s">
        <v>437</v>
      </c>
      <c r="L21" s="42" t="s">
        <v>438</v>
      </c>
      <c r="M21" s="42"/>
      <c r="N21" s="42"/>
      <c r="O21" s="43" t="s">
        <v>50</v>
      </c>
      <c r="P21" s="43" t="s">
        <v>50</v>
      </c>
    </row>
    <row r="22" spans="1:16" s="1" customFormat="1" ht="30.75" customHeight="1">
      <c r="A22" s="29" t="s">
        <v>75</v>
      </c>
      <c r="B22" s="29" t="s">
        <v>135</v>
      </c>
      <c r="C22" s="29" t="s">
        <v>439</v>
      </c>
      <c r="D22" s="29"/>
      <c r="E22" s="29" t="s">
        <v>54</v>
      </c>
      <c r="F22" s="30" t="s">
        <v>204</v>
      </c>
      <c r="G22" s="29" t="s">
        <v>129</v>
      </c>
      <c r="H22" s="21" t="s">
        <v>204</v>
      </c>
      <c r="I22" s="21" t="s">
        <v>47</v>
      </c>
      <c r="J22" s="30" t="s">
        <v>148</v>
      </c>
      <c r="K22" s="30" t="s">
        <v>149</v>
      </c>
      <c r="L22" s="42" t="s">
        <v>6</v>
      </c>
      <c r="M22" s="42"/>
      <c r="N22" s="42"/>
      <c r="O22" s="43" t="s">
        <v>50</v>
      </c>
      <c r="P22" s="43" t="s">
        <v>50</v>
      </c>
    </row>
    <row r="23" spans="1:16" s="1" customFormat="1" ht="30.75" customHeight="1">
      <c r="A23" s="29" t="s">
        <v>80</v>
      </c>
      <c r="B23" s="29" t="s">
        <v>81</v>
      </c>
      <c r="C23" s="29" t="s">
        <v>440</v>
      </c>
      <c r="D23" s="29"/>
      <c r="E23" s="29" t="s">
        <v>54</v>
      </c>
      <c r="F23" s="30" t="s">
        <v>55</v>
      </c>
      <c r="G23" s="29" t="s">
        <v>56</v>
      </c>
      <c r="H23" s="21" t="s">
        <v>132</v>
      </c>
      <c r="I23" s="21" t="s">
        <v>432</v>
      </c>
      <c r="J23" s="30" t="s">
        <v>48</v>
      </c>
      <c r="K23" s="30" t="s">
        <v>441</v>
      </c>
      <c r="L23" s="42" t="s">
        <v>442</v>
      </c>
      <c r="M23" s="42"/>
      <c r="N23" s="42"/>
      <c r="O23" s="43" t="s">
        <v>50</v>
      </c>
      <c r="P23" s="43" t="s">
        <v>50</v>
      </c>
    </row>
    <row r="24" spans="1:16" s="1" customFormat="1" ht="30.75" customHeight="1">
      <c r="A24" s="29" t="s">
        <v>84</v>
      </c>
      <c r="B24" s="29"/>
      <c r="C24" s="29"/>
      <c r="D24" s="29"/>
      <c r="E24" s="29"/>
      <c r="F24" s="30"/>
      <c r="G24" s="29"/>
      <c r="H24" s="21"/>
      <c r="I24" s="21"/>
      <c r="J24" s="30" t="s">
        <v>85</v>
      </c>
      <c r="K24" s="30" t="s">
        <v>443</v>
      </c>
      <c r="L24" s="42" t="s">
        <v>6</v>
      </c>
      <c r="M24" s="42"/>
      <c r="N24" s="42"/>
      <c r="O24" s="43" t="s">
        <v>6</v>
      </c>
      <c r="P24" s="43" t="s">
        <v>6</v>
      </c>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A24:I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50"/>
  <sheetViews>
    <sheetView zoomScaleSheetLayoutView="100" workbookViewId="0" topLeftCell="A1">
      <selection activeCell="N11" sqref="N11:Q11"/>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444</v>
      </c>
      <c r="C2" s="6"/>
      <c r="D2" s="7"/>
      <c r="E2" s="4" t="s">
        <v>3</v>
      </c>
      <c r="F2" s="5" t="s">
        <v>4</v>
      </c>
      <c r="G2" s="6"/>
      <c r="H2" s="7"/>
      <c r="I2" s="4" t="s">
        <v>5</v>
      </c>
      <c r="J2" s="33" t="s">
        <v>6</v>
      </c>
      <c r="K2" s="34"/>
      <c r="L2" s="35"/>
      <c r="M2" s="32"/>
      <c r="N2" s="32"/>
      <c r="Z2" s="1" t="s">
        <v>445</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1200</v>
      </c>
      <c r="D6" s="22">
        <v>1200</v>
      </c>
      <c r="E6" s="22"/>
      <c r="F6" s="22">
        <f>F7+F8+F9</f>
        <v>1200</v>
      </c>
      <c r="G6" s="22"/>
      <c r="H6" s="22"/>
      <c r="I6" s="22"/>
      <c r="J6" s="38" t="s">
        <v>23</v>
      </c>
      <c r="K6" s="30">
        <f>IF(OR(D6=0,D6="0"),0,ROUND(((F7+F8+F9)/D6)*100,2))</f>
        <v>100</v>
      </c>
      <c r="L6" s="39">
        <f>ROUND((K6*O6/100),2)</f>
        <v>10</v>
      </c>
      <c r="M6" s="32"/>
      <c r="N6" s="32"/>
      <c r="O6" s="40" t="s">
        <v>24</v>
      </c>
    </row>
    <row r="7" spans="1:14" s="1" customFormat="1" ht="14.25">
      <c r="A7" s="21" t="s">
        <v>25</v>
      </c>
      <c r="B7" s="21"/>
      <c r="C7" s="22">
        <v>1200</v>
      </c>
      <c r="D7" s="22">
        <v>1200</v>
      </c>
      <c r="E7" s="22"/>
      <c r="F7" s="22">
        <v>1200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446</v>
      </c>
      <c r="B11" s="25"/>
      <c r="C11" s="25"/>
      <c r="D11" s="25"/>
      <c r="E11" s="26"/>
      <c r="F11" s="27" t="s">
        <v>447</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448</v>
      </c>
      <c r="D13" s="29"/>
      <c r="E13" s="29" t="s">
        <v>44</v>
      </c>
      <c r="F13" s="30" t="s">
        <v>45</v>
      </c>
      <c r="G13" s="29" t="s">
        <v>219</v>
      </c>
      <c r="H13" s="21" t="s">
        <v>45</v>
      </c>
      <c r="I13" s="21" t="s">
        <v>47</v>
      </c>
      <c r="J13" s="30" t="s">
        <v>203</v>
      </c>
      <c r="K13" s="30" t="s">
        <v>204</v>
      </c>
      <c r="L13" s="42" t="s">
        <v>6</v>
      </c>
      <c r="M13" s="42"/>
      <c r="N13" s="42"/>
      <c r="O13" s="43" t="s">
        <v>50</v>
      </c>
      <c r="P13" s="43" t="s">
        <v>51</v>
      </c>
    </row>
    <row r="14" spans="1:16" s="1" customFormat="1" ht="30.75" customHeight="1">
      <c r="A14" s="29" t="s">
        <v>41</v>
      </c>
      <c r="B14" s="29" t="s">
        <v>52</v>
      </c>
      <c r="C14" s="29" t="s">
        <v>406</v>
      </c>
      <c r="D14" s="29"/>
      <c r="E14" s="29" t="s">
        <v>44</v>
      </c>
      <c r="F14" s="30" t="s">
        <v>55</v>
      </c>
      <c r="G14" s="29" t="s">
        <v>56</v>
      </c>
      <c r="H14" s="21" t="s">
        <v>55</v>
      </c>
      <c r="I14" s="21" t="s">
        <v>47</v>
      </c>
      <c r="J14" s="30" t="s">
        <v>203</v>
      </c>
      <c r="K14" s="30" t="s">
        <v>204</v>
      </c>
      <c r="L14" s="42" t="s">
        <v>6</v>
      </c>
      <c r="M14" s="42"/>
      <c r="N14" s="42"/>
      <c r="O14" s="43" t="s">
        <v>50</v>
      </c>
      <c r="P14" s="43" t="s">
        <v>51</v>
      </c>
    </row>
    <row r="15" spans="1:16" s="1" customFormat="1" ht="30.75" customHeight="1">
      <c r="A15" s="29" t="s">
        <v>41</v>
      </c>
      <c r="B15" s="29" t="s">
        <v>52</v>
      </c>
      <c r="C15" s="29" t="s">
        <v>449</v>
      </c>
      <c r="D15" s="29"/>
      <c r="E15" s="29" t="s">
        <v>67</v>
      </c>
      <c r="F15" s="30" t="s">
        <v>307</v>
      </c>
      <c r="G15" s="29" t="s">
        <v>6</v>
      </c>
      <c r="H15" s="21" t="s">
        <v>308</v>
      </c>
      <c r="I15" s="21" t="s">
        <v>50</v>
      </c>
      <c r="J15" s="30" t="s">
        <v>450</v>
      </c>
      <c r="K15" s="30" t="s">
        <v>70</v>
      </c>
      <c r="L15" s="42" t="s">
        <v>6</v>
      </c>
      <c r="M15" s="42"/>
      <c r="N15" s="42"/>
      <c r="O15" s="43" t="s">
        <v>50</v>
      </c>
      <c r="P15" s="43" t="s">
        <v>70</v>
      </c>
    </row>
    <row r="16" spans="1:16" s="1" customFormat="1" ht="30.75" customHeight="1">
      <c r="A16" s="29" t="s">
        <v>41</v>
      </c>
      <c r="B16" s="29" t="s">
        <v>52</v>
      </c>
      <c r="C16" s="29" t="s">
        <v>451</v>
      </c>
      <c r="D16" s="29"/>
      <c r="E16" s="29" t="s">
        <v>44</v>
      </c>
      <c r="F16" s="30" t="s">
        <v>55</v>
      </c>
      <c r="G16" s="29" t="s">
        <v>56</v>
      </c>
      <c r="H16" s="21" t="s">
        <v>55</v>
      </c>
      <c r="I16" s="21" t="s">
        <v>47</v>
      </c>
      <c r="J16" s="30" t="s">
        <v>203</v>
      </c>
      <c r="K16" s="30" t="s">
        <v>204</v>
      </c>
      <c r="L16" s="42" t="s">
        <v>6</v>
      </c>
      <c r="M16" s="42"/>
      <c r="N16" s="42"/>
      <c r="O16" s="43" t="s">
        <v>50</v>
      </c>
      <c r="P16" s="43" t="s">
        <v>51</v>
      </c>
    </row>
    <row r="17" spans="1:16" s="1" customFormat="1" ht="30.75" customHeight="1">
      <c r="A17" s="29" t="s">
        <v>41</v>
      </c>
      <c r="B17" s="29" t="s">
        <v>57</v>
      </c>
      <c r="C17" s="29" t="s">
        <v>452</v>
      </c>
      <c r="D17" s="29"/>
      <c r="E17" s="29" t="s">
        <v>44</v>
      </c>
      <c r="F17" s="30" t="s">
        <v>55</v>
      </c>
      <c r="G17" s="29" t="s">
        <v>56</v>
      </c>
      <c r="H17" s="21" t="s">
        <v>55</v>
      </c>
      <c r="I17" s="21" t="s">
        <v>47</v>
      </c>
      <c r="J17" s="30" t="s">
        <v>203</v>
      </c>
      <c r="K17" s="30" t="s">
        <v>204</v>
      </c>
      <c r="L17" s="42" t="s">
        <v>6</v>
      </c>
      <c r="M17" s="42"/>
      <c r="N17" s="42"/>
      <c r="O17" s="43" t="s">
        <v>50</v>
      </c>
      <c r="P17" s="43" t="s">
        <v>51</v>
      </c>
    </row>
    <row r="18" spans="1:16" s="1" customFormat="1" ht="30.75" customHeight="1">
      <c r="A18" s="29" t="s">
        <v>41</v>
      </c>
      <c r="B18" s="29" t="s">
        <v>57</v>
      </c>
      <c r="C18" s="29" t="s">
        <v>453</v>
      </c>
      <c r="D18" s="29"/>
      <c r="E18" s="29" t="s">
        <v>44</v>
      </c>
      <c r="F18" s="30" t="s">
        <v>55</v>
      </c>
      <c r="G18" s="29" t="s">
        <v>56</v>
      </c>
      <c r="H18" s="21" t="s">
        <v>55</v>
      </c>
      <c r="I18" s="21" t="s">
        <v>47</v>
      </c>
      <c r="J18" s="30" t="s">
        <v>48</v>
      </c>
      <c r="K18" s="30" t="s">
        <v>49</v>
      </c>
      <c r="L18" s="42" t="s">
        <v>6</v>
      </c>
      <c r="M18" s="42"/>
      <c r="N18" s="42"/>
      <c r="O18" s="43" t="s">
        <v>50</v>
      </c>
      <c r="P18" s="43" t="s">
        <v>51</v>
      </c>
    </row>
    <row r="19" spans="1:16" s="1" customFormat="1" ht="30.75" customHeight="1">
      <c r="A19" s="29" t="s">
        <v>41</v>
      </c>
      <c r="B19" s="29" t="s">
        <v>61</v>
      </c>
      <c r="C19" s="29" t="s">
        <v>454</v>
      </c>
      <c r="D19" s="29"/>
      <c r="E19" s="29" t="s">
        <v>44</v>
      </c>
      <c r="F19" s="30" t="s">
        <v>455</v>
      </c>
      <c r="G19" s="29" t="s">
        <v>107</v>
      </c>
      <c r="H19" s="21" t="s">
        <v>455</v>
      </c>
      <c r="I19" s="21" t="s">
        <v>47</v>
      </c>
      <c r="J19" s="30" t="s">
        <v>203</v>
      </c>
      <c r="K19" s="30" t="s">
        <v>204</v>
      </c>
      <c r="L19" s="42" t="s">
        <v>6</v>
      </c>
      <c r="M19" s="42"/>
      <c r="N19" s="42"/>
      <c r="O19" s="43" t="s">
        <v>50</v>
      </c>
      <c r="P19" s="43" t="s">
        <v>51</v>
      </c>
    </row>
    <row r="20" spans="1:16" s="1" customFormat="1" ht="30.75" customHeight="1">
      <c r="A20" s="29" t="s">
        <v>75</v>
      </c>
      <c r="B20" s="29" t="s">
        <v>76</v>
      </c>
      <c r="C20" s="29" t="s">
        <v>456</v>
      </c>
      <c r="D20" s="29"/>
      <c r="E20" s="29" t="s">
        <v>67</v>
      </c>
      <c r="F20" s="30" t="s">
        <v>307</v>
      </c>
      <c r="G20" s="29" t="s">
        <v>6</v>
      </c>
      <c r="H20" s="21" t="s">
        <v>457</v>
      </c>
      <c r="I20" s="21" t="s">
        <v>50</v>
      </c>
      <c r="J20" s="30" t="s">
        <v>148</v>
      </c>
      <c r="K20" s="30" t="s">
        <v>149</v>
      </c>
      <c r="L20" s="42" t="s">
        <v>6</v>
      </c>
      <c r="M20" s="42"/>
      <c r="N20" s="42"/>
      <c r="O20" s="43" t="s">
        <v>50</v>
      </c>
      <c r="P20" s="43" t="s">
        <v>70</v>
      </c>
    </row>
    <row r="21" spans="1:16" s="1" customFormat="1" ht="30.75" customHeight="1">
      <c r="A21" s="29" t="s">
        <v>75</v>
      </c>
      <c r="B21" s="29" t="s">
        <v>135</v>
      </c>
      <c r="C21" s="29" t="s">
        <v>458</v>
      </c>
      <c r="D21" s="29"/>
      <c r="E21" s="29" t="s">
        <v>67</v>
      </c>
      <c r="F21" s="30" t="s">
        <v>307</v>
      </c>
      <c r="G21" s="29" t="s">
        <v>6</v>
      </c>
      <c r="H21" s="21" t="s">
        <v>308</v>
      </c>
      <c r="I21" s="21" t="s">
        <v>50</v>
      </c>
      <c r="J21" s="30" t="s">
        <v>148</v>
      </c>
      <c r="K21" s="30" t="s">
        <v>149</v>
      </c>
      <c r="L21" s="42" t="s">
        <v>6</v>
      </c>
      <c r="M21" s="42"/>
      <c r="N21" s="42"/>
      <c r="O21" s="43" t="s">
        <v>50</v>
      </c>
      <c r="P21" s="43" t="s">
        <v>70</v>
      </c>
    </row>
    <row r="22" spans="1:16" s="1" customFormat="1" ht="30.75" customHeight="1">
      <c r="A22" s="29" t="s">
        <v>80</v>
      </c>
      <c r="B22" s="29" t="s">
        <v>81</v>
      </c>
      <c r="C22" s="29" t="s">
        <v>459</v>
      </c>
      <c r="D22" s="29"/>
      <c r="E22" s="29" t="s">
        <v>54</v>
      </c>
      <c r="F22" s="30" t="s">
        <v>113</v>
      </c>
      <c r="G22" s="29" t="s">
        <v>56</v>
      </c>
      <c r="H22" s="21" t="s">
        <v>113</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50"/>
  <sheetViews>
    <sheetView zoomScaleSheetLayoutView="100" workbookViewId="0" topLeftCell="A1">
      <selection activeCell="R14" sqref="R14"/>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460</v>
      </c>
      <c r="C2" s="6"/>
      <c r="D2" s="7"/>
      <c r="E2" s="4" t="s">
        <v>3</v>
      </c>
      <c r="F2" s="5" t="s">
        <v>4</v>
      </c>
      <c r="G2" s="6"/>
      <c r="H2" s="7"/>
      <c r="I2" s="4" t="s">
        <v>5</v>
      </c>
      <c r="J2" s="33" t="s">
        <v>6</v>
      </c>
      <c r="K2" s="34"/>
      <c r="L2" s="35"/>
      <c r="M2" s="32"/>
      <c r="N2" s="32"/>
      <c r="Z2" s="1" t="s">
        <v>461</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800</v>
      </c>
      <c r="E6" s="22"/>
      <c r="F6" s="22">
        <f>F7+F8+F9</f>
        <v>800</v>
      </c>
      <c r="G6" s="22"/>
      <c r="H6" s="22"/>
      <c r="I6" s="22"/>
      <c r="J6" s="38" t="s">
        <v>23</v>
      </c>
      <c r="K6" s="30">
        <f>IF(OR(D6=0,D6="0"),0,ROUND(((F7+F8+F9)/D6)*100,2))</f>
        <v>100</v>
      </c>
      <c r="L6" s="39">
        <f>ROUND((K6*O6/100),2)</f>
        <v>10</v>
      </c>
      <c r="M6" s="32"/>
      <c r="N6" s="32"/>
      <c r="O6" s="40" t="s">
        <v>24</v>
      </c>
    </row>
    <row r="7" spans="1:14" s="1" customFormat="1" ht="14.25">
      <c r="A7" s="21" t="s">
        <v>25</v>
      </c>
      <c r="B7" s="21"/>
      <c r="C7" s="22">
        <v>0</v>
      </c>
      <c r="D7" s="22">
        <v>800</v>
      </c>
      <c r="E7" s="22"/>
      <c r="F7" s="22">
        <v>800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462</v>
      </c>
      <c r="B11" s="25"/>
      <c r="C11" s="25"/>
      <c r="D11" s="25"/>
      <c r="E11" s="26"/>
      <c r="F11" s="27" t="s">
        <v>463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454</v>
      </c>
      <c r="D13" s="29"/>
      <c r="E13" s="29" t="s">
        <v>44</v>
      </c>
      <c r="F13" s="30" t="s">
        <v>45</v>
      </c>
      <c r="G13" s="29" t="s">
        <v>219</v>
      </c>
      <c r="H13" s="21" t="s">
        <v>45</v>
      </c>
      <c r="I13" s="21" t="s">
        <v>47</v>
      </c>
      <c r="J13" s="30" t="s">
        <v>203</v>
      </c>
      <c r="K13" s="30" t="s">
        <v>204</v>
      </c>
      <c r="L13" s="42" t="s">
        <v>6</v>
      </c>
      <c r="M13" s="42"/>
      <c r="N13" s="42"/>
      <c r="O13" s="43" t="s">
        <v>50</v>
      </c>
      <c r="P13" s="43" t="s">
        <v>51</v>
      </c>
    </row>
    <row r="14" spans="1:16" s="1" customFormat="1" ht="30.75" customHeight="1">
      <c r="A14" s="29" t="s">
        <v>41</v>
      </c>
      <c r="B14" s="29" t="s">
        <v>52</v>
      </c>
      <c r="C14" s="29" t="s">
        <v>406</v>
      </c>
      <c r="D14" s="29"/>
      <c r="E14" s="29" t="s">
        <v>44</v>
      </c>
      <c r="F14" s="30" t="s">
        <v>55</v>
      </c>
      <c r="G14" s="29" t="s">
        <v>56</v>
      </c>
      <c r="H14" s="21" t="s">
        <v>55</v>
      </c>
      <c r="I14" s="21" t="s">
        <v>47</v>
      </c>
      <c r="J14" s="30" t="s">
        <v>203</v>
      </c>
      <c r="K14" s="30" t="s">
        <v>204</v>
      </c>
      <c r="L14" s="42" t="s">
        <v>6</v>
      </c>
      <c r="M14" s="42"/>
      <c r="N14" s="42"/>
      <c r="O14" s="43" t="s">
        <v>50</v>
      </c>
      <c r="P14" s="43" t="s">
        <v>51</v>
      </c>
    </row>
    <row r="15" spans="1:16" s="1" customFormat="1" ht="30.75" customHeight="1">
      <c r="A15" s="29" t="s">
        <v>41</v>
      </c>
      <c r="B15" s="29" t="s">
        <v>52</v>
      </c>
      <c r="C15" s="29" t="s">
        <v>449</v>
      </c>
      <c r="D15" s="29"/>
      <c r="E15" s="29" t="s">
        <v>67</v>
      </c>
      <c r="F15" s="30" t="s">
        <v>307</v>
      </c>
      <c r="G15" s="29" t="s">
        <v>6</v>
      </c>
      <c r="H15" s="21" t="s">
        <v>308</v>
      </c>
      <c r="I15" s="21" t="s">
        <v>50</v>
      </c>
      <c r="J15" s="30" t="s">
        <v>450</v>
      </c>
      <c r="K15" s="30" t="s">
        <v>70</v>
      </c>
      <c r="L15" s="42" t="s">
        <v>6</v>
      </c>
      <c r="M15" s="42"/>
      <c r="N15" s="42"/>
      <c r="O15" s="43" t="s">
        <v>50</v>
      </c>
      <c r="P15" s="43" t="s">
        <v>70</v>
      </c>
    </row>
    <row r="16" spans="1:16" s="1" customFormat="1" ht="30.75" customHeight="1">
      <c r="A16" s="29" t="s">
        <v>41</v>
      </c>
      <c r="B16" s="29" t="s">
        <v>52</v>
      </c>
      <c r="C16" s="29" t="s">
        <v>451</v>
      </c>
      <c r="D16" s="29"/>
      <c r="E16" s="29" t="s">
        <v>44</v>
      </c>
      <c r="F16" s="30" t="s">
        <v>55</v>
      </c>
      <c r="G16" s="29" t="s">
        <v>56</v>
      </c>
      <c r="H16" s="21" t="s">
        <v>55</v>
      </c>
      <c r="I16" s="21" t="s">
        <v>47</v>
      </c>
      <c r="J16" s="30" t="s">
        <v>203</v>
      </c>
      <c r="K16" s="30" t="s">
        <v>204</v>
      </c>
      <c r="L16" s="42" t="s">
        <v>6</v>
      </c>
      <c r="M16" s="42"/>
      <c r="N16" s="42"/>
      <c r="O16" s="43" t="s">
        <v>50</v>
      </c>
      <c r="P16" s="43" t="s">
        <v>51</v>
      </c>
    </row>
    <row r="17" spans="1:16" s="1" customFormat="1" ht="30.75" customHeight="1">
      <c r="A17" s="29" t="s">
        <v>41</v>
      </c>
      <c r="B17" s="29" t="s">
        <v>57</v>
      </c>
      <c r="C17" s="29" t="s">
        <v>453</v>
      </c>
      <c r="D17" s="29"/>
      <c r="E17" s="29" t="s">
        <v>44</v>
      </c>
      <c r="F17" s="30" t="s">
        <v>55</v>
      </c>
      <c r="G17" s="29" t="s">
        <v>56</v>
      </c>
      <c r="H17" s="21" t="s">
        <v>55</v>
      </c>
      <c r="I17" s="21" t="s">
        <v>47</v>
      </c>
      <c r="J17" s="30" t="s">
        <v>48</v>
      </c>
      <c r="K17" s="30" t="s">
        <v>49</v>
      </c>
      <c r="L17" s="42" t="s">
        <v>6</v>
      </c>
      <c r="M17" s="42"/>
      <c r="N17" s="42"/>
      <c r="O17" s="43" t="s">
        <v>50</v>
      </c>
      <c r="P17" s="43" t="s">
        <v>51</v>
      </c>
    </row>
    <row r="18" spans="1:16" s="1" customFormat="1" ht="30.75" customHeight="1">
      <c r="A18" s="29" t="s">
        <v>41</v>
      </c>
      <c r="B18" s="29" t="s">
        <v>57</v>
      </c>
      <c r="C18" s="29" t="s">
        <v>407</v>
      </c>
      <c r="D18" s="29"/>
      <c r="E18" s="29" t="s">
        <v>44</v>
      </c>
      <c r="F18" s="30" t="s">
        <v>55</v>
      </c>
      <c r="G18" s="29" t="s">
        <v>56</v>
      </c>
      <c r="H18" s="21" t="s">
        <v>55</v>
      </c>
      <c r="I18" s="21" t="s">
        <v>47</v>
      </c>
      <c r="J18" s="30" t="s">
        <v>203</v>
      </c>
      <c r="K18" s="30" t="s">
        <v>204</v>
      </c>
      <c r="L18" s="42" t="s">
        <v>6</v>
      </c>
      <c r="M18" s="42"/>
      <c r="N18" s="42"/>
      <c r="O18" s="43" t="s">
        <v>50</v>
      </c>
      <c r="P18" s="43" t="s">
        <v>51</v>
      </c>
    </row>
    <row r="19" spans="1:16" s="1" customFormat="1" ht="30.75" customHeight="1">
      <c r="A19" s="29" t="s">
        <v>41</v>
      </c>
      <c r="B19" s="29" t="s">
        <v>61</v>
      </c>
      <c r="C19" s="29" t="s">
        <v>454</v>
      </c>
      <c r="D19" s="29"/>
      <c r="E19" s="29" t="s">
        <v>44</v>
      </c>
      <c r="F19" s="30" t="s">
        <v>455</v>
      </c>
      <c r="G19" s="29" t="s">
        <v>107</v>
      </c>
      <c r="H19" s="21" t="s">
        <v>455</v>
      </c>
      <c r="I19" s="21" t="s">
        <v>47</v>
      </c>
      <c r="J19" s="30" t="s">
        <v>393</v>
      </c>
      <c r="K19" s="30" t="s">
        <v>108</v>
      </c>
      <c r="L19" s="42" t="s">
        <v>6</v>
      </c>
      <c r="M19" s="42"/>
      <c r="N19" s="42"/>
      <c r="O19" s="43" t="s">
        <v>50</v>
      </c>
      <c r="P19" s="43" t="s">
        <v>51</v>
      </c>
    </row>
    <row r="20" spans="1:16" s="1" customFormat="1" ht="30.75" customHeight="1">
      <c r="A20" s="29" t="s">
        <v>75</v>
      </c>
      <c r="B20" s="29" t="s">
        <v>76</v>
      </c>
      <c r="C20" s="29" t="s">
        <v>464</v>
      </c>
      <c r="D20" s="29"/>
      <c r="E20" s="29" t="s">
        <v>67</v>
      </c>
      <c r="F20" s="30" t="s">
        <v>307</v>
      </c>
      <c r="G20" s="29" t="s">
        <v>6</v>
      </c>
      <c r="H20" s="21" t="s">
        <v>457</v>
      </c>
      <c r="I20" s="21" t="s">
        <v>50</v>
      </c>
      <c r="J20" s="30" t="s">
        <v>197</v>
      </c>
      <c r="K20" s="30" t="s">
        <v>198</v>
      </c>
      <c r="L20" s="42" t="s">
        <v>6</v>
      </c>
      <c r="M20" s="42"/>
      <c r="N20" s="42"/>
      <c r="O20" s="43" t="s">
        <v>50</v>
      </c>
      <c r="P20" s="43" t="s">
        <v>70</v>
      </c>
    </row>
    <row r="21" spans="1:16" s="1" customFormat="1" ht="30.75" customHeight="1">
      <c r="A21" s="29" t="s">
        <v>75</v>
      </c>
      <c r="B21" s="29" t="s">
        <v>78</v>
      </c>
      <c r="C21" s="29" t="s">
        <v>465</v>
      </c>
      <c r="D21" s="29"/>
      <c r="E21" s="29" t="s">
        <v>67</v>
      </c>
      <c r="F21" s="30" t="s">
        <v>307</v>
      </c>
      <c r="G21" s="29" t="s">
        <v>6</v>
      </c>
      <c r="H21" s="21" t="s">
        <v>308</v>
      </c>
      <c r="I21" s="21" t="s">
        <v>50</v>
      </c>
      <c r="J21" s="30" t="s">
        <v>148</v>
      </c>
      <c r="K21" s="30" t="s">
        <v>149</v>
      </c>
      <c r="L21" s="42" t="s">
        <v>6</v>
      </c>
      <c r="M21" s="42"/>
      <c r="N21" s="42"/>
      <c r="O21" s="43" t="s">
        <v>50</v>
      </c>
      <c r="P21" s="43" t="s">
        <v>70</v>
      </c>
    </row>
    <row r="22" spans="1:16" s="1" customFormat="1" ht="30.75" customHeight="1">
      <c r="A22" s="29" t="s">
        <v>80</v>
      </c>
      <c r="B22" s="29" t="s">
        <v>81</v>
      </c>
      <c r="C22" s="29" t="s">
        <v>459</v>
      </c>
      <c r="D22" s="29"/>
      <c r="E22" s="29" t="s">
        <v>54</v>
      </c>
      <c r="F22" s="30" t="s">
        <v>113</v>
      </c>
      <c r="G22" s="29" t="s">
        <v>56</v>
      </c>
      <c r="H22" s="21" t="s">
        <v>113</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Z50"/>
  <sheetViews>
    <sheetView zoomScaleSheetLayoutView="100" workbookViewId="0" topLeftCell="A1">
      <selection activeCell="B2" sqref="B2:D2"/>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86</v>
      </c>
      <c r="C2" s="6"/>
      <c r="D2" s="7"/>
      <c r="E2" s="4" t="s">
        <v>3</v>
      </c>
      <c r="F2" s="5" t="s">
        <v>4</v>
      </c>
      <c r="G2" s="6"/>
      <c r="H2" s="7"/>
      <c r="I2" s="4" t="s">
        <v>5</v>
      </c>
      <c r="J2" s="33" t="s">
        <v>87</v>
      </c>
      <c r="K2" s="34"/>
      <c r="L2" s="35"/>
      <c r="M2" s="32"/>
      <c r="N2" s="32"/>
      <c r="Z2" s="1" t="s">
        <v>88</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400000</v>
      </c>
      <c r="D6" s="22">
        <v>400000</v>
      </c>
      <c r="E6" s="22"/>
      <c r="F6" s="22">
        <f>F7+F8+F9</f>
        <v>386985.7</v>
      </c>
      <c r="G6" s="22"/>
      <c r="H6" s="22"/>
      <c r="I6" s="22"/>
      <c r="J6" s="38" t="s">
        <v>23</v>
      </c>
      <c r="K6" s="30">
        <f>IF(OR(D6=0,D6="0"),0,ROUND(((F7+F8+F9)/D6)*100,2))</f>
        <v>96.75</v>
      </c>
      <c r="L6" s="39">
        <f>ROUND((K6*O6/100),2)</f>
        <v>9.68</v>
      </c>
      <c r="M6" s="32"/>
      <c r="N6" s="32"/>
      <c r="O6" s="40" t="s">
        <v>24</v>
      </c>
    </row>
    <row r="7" spans="1:14" s="1" customFormat="1" ht="14.25">
      <c r="A7" s="21" t="s">
        <v>25</v>
      </c>
      <c r="B7" s="21"/>
      <c r="C7" s="22">
        <v>400000</v>
      </c>
      <c r="D7" s="22">
        <v>400000</v>
      </c>
      <c r="E7" s="22"/>
      <c r="F7" s="22">
        <v>386985.7</v>
      </c>
      <c r="G7" s="22"/>
      <c r="H7" s="22"/>
      <c r="I7" s="22"/>
      <c r="J7" s="30"/>
      <c r="K7" s="30">
        <f>IF(OR(D7=0,D7="0"),0,ROUND((F7/D7)*100,2))</f>
        <v>96.75</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89</v>
      </c>
      <c r="B11" s="25"/>
      <c r="C11" s="25"/>
      <c r="D11" s="25"/>
      <c r="E11" s="26"/>
      <c r="F11" s="27" t="s">
        <v>90</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91</v>
      </c>
      <c r="D13" s="29"/>
      <c r="E13" s="29" t="s">
        <v>54</v>
      </c>
      <c r="F13" s="30" t="s">
        <v>51</v>
      </c>
      <c r="G13" s="29" t="s">
        <v>92</v>
      </c>
      <c r="H13" s="21" t="s">
        <v>51</v>
      </c>
      <c r="I13" s="21" t="s">
        <v>47</v>
      </c>
      <c r="J13" s="30" t="s">
        <v>48</v>
      </c>
      <c r="K13" s="30" t="s">
        <v>49</v>
      </c>
      <c r="L13" s="42" t="s">
        <v>6</v>
      </c>
      <c r="M13" s="42"/>
      <c r="N13" s="42"/>
      <c r="O13" s="43" t="s">
        <v>50</v>
      </c>
      <c r="P13" s="43" t="s">
        <v>50</v>
      </c>
    </row>
    <row r="14" spans="1:16" s="1" customFormat="1" ht="30.75" customHeight="1">
      <c r="A14" s="29" t="s">
        <v>41</v>
      </c>
      <c r="B14" s="29" t="s">
        <v>42</v>
      </c>
      <c r="C14" s="29" t="s">
        <v>93</v>
      </c>
      <c r="D14" s="29"/>
      <c r="E14" s="29" t="s">
        <v>54</v>
      </c>
      <c r="F14" s="30" t="s">
        <v>51</v>
      </c>
      <c r="G14" s="29" t="s">
        <v>92</v>
      </c>
      <c r="H14" s="21" t="s">
        <v>51</v>
      </c>
      <c r="I14" s="21" t="s">
        <v>47</v>
      </c>
      <c r="J14" s="30" t="s">
        <v>48</v>
      </c>
      <c r="K14" s="30" t="s">
        <v>49</v>
      </c>
      <c r="L14" s="42" t="s">
        <v>6</v>
      </c>
      <c r="M14" s="42"/>
      <c r="N14" s="42"/>
      <c r="O14" s="43" t="s">
        <v>50</v>
      </c>
      <c r="P14" s="43" t="s">
        <v>50</v>
      </c>
    </row>
    <row r="15" spans="1:16" s="1" customFormat="1" ht="30.75" customHeight="1">
      <c r="A15" s="29" t="s">
        <v>41</v>
      </c>
      <c r="B15" s="29" t="s">
        <v>52</v>
      </c>
      <c r="C15" s="29" t="s">
        <v>94</v>
      </c>
      <c r="D15" s="29"/>
      <c r="E15" s="29" t="s">
        <v>54</v>
      </c>
      <c r="F15" s="30" t="s">
        <v>51</v>
      </c>
      <c r="G15" s="29" t="s">
        <v>92</v>
      </c>
      <c r="H15" s="21" t="s">
        <v>51</v>
      </c>
      <c r="I15" s="21" t="s">
        <v>47</v>
      </c>
      <c r="J15" s="30" t="s">
        <v>48</v>
      </c>
      <c r="K15" s="30" t="s">
        <v>49</v>
      </c>
      <c r="L15" s="42" t="s">
        <v>6</v>
      </c>
      <c r="M15" s="42"/>
      <c r="N15" s="42"/>
      <c r="O15" s="43" t="s">
        <v>50</v>
      </c>
      <c r="P15" s="43" t="s">
        <v>50</v>
      </c>
    </row>
    <row r="16" spans="1:16" s="1" customFormat="1" ht="30.75" customHeight="1">
      <c r="A16" s="29" t="s">
        <v>41</v>
      </c>
      <c r="B16" s="29" t="s">
        <v>52</v>
      </c>
      <c r="C16" s="29" t="s">
        <v>95</v>
      </c>
      <c r="D16" s="29"/>
      <c r="E16" s="29" t="s">
        <v>54</v>
      </c>
      <c r="F16" s="30" t="s">
        <v>96</v>
      </c>
      <c r="G16" s="29" t="s">
        <v>97</v>
      </c>
      <c r="H16" s="21" t="s">
        <v>96</v>
      </c>
      <c r="I16" s="21" t="s">
        <v>47</v>
      </c>
      <c r="J16" s="30" t="s">
        <v>48</v>
      </c>
      <c r="K16" s="30" t="s">
        <v>49</v>
      </c>
      <c r="L16" s="42" t="s">
        <v>6</v>
      </c>
      <c r="M16" s="42"/>
      <c r="N16" s="42"/>
      <c r="O16" s="43" t="s">
        <v>50</v>
      </c>
      <c r="P16" s="43" t="s">
        <v>50</v>
      </c>
    </row>
    <row r="17" spans="1:16" s="1" customFormat="1" ht="30.75" customHeight="1">
      <c r="A17" s="29" t="s">
        <v>41</v>
      </c>
      <c r="B17" s="29" t="s">
        <v>57</v>
      </c>
      <c r="C17" s="29" t="s">
        <v>98</v>
      </c>
      <c r="D17" s="29"/>
      <c r="E17" s="29" t="s">
        <v>54</v>
      </c>
      <c r="F17" s="30" t="s">
        <v>51</v>
      </c>
      <c r="G17" s="29" t="s">
        <v>97</v>
      </c>
      <c r="H17" s="21" t="s">
        <v>51</v>
      </c>
      <c r="I17" s="21" t="s">
        <v>47</v>
      </c>
      <c r="J17" s="30" t="s">
        <v>48</v>
      </c>
      <c r="K17" s="30" t="s">
        <v>49</v>
      </c>
      <c r="L17" s="42" t="s">
        <v>6</v>
      </c>
      <c r="M17" s="42"/>
      <c r="N17" s="42"/>
      <c r="O17" s="43" t="s">
        <v>50</v>
      </c>
      <c r="P17" s="43" t="s">
        <v>50</v>
      </c>
    </row>
    <row r="18" spans="1:16" s="1" customFormat="1" ht="30.75" customHeight="1">
      <c r="A18" s="29" t="s">
        <v>41</v>
      </c>
      <c r="B18" s="29" t="s">
        <v>57</v>
      </c>
      <c r="C18" s="29" t="s">
        <v>99</v>
      </c>
      <c r="D18" s="29"/>
      <c r="E18" s="29" t="s">
        <v>54</v>
      </c>
      <c r="F18" s="30" t="s">
        <v>55</v>
      </c>
      <c r="G18" s="29" t="s">
        <v>56</v>
      </c>
      <c r="H18" s="21" t="s">
        <v>100</v>
      </c>
      <c r="I18" s="21" t="s">
        <v>101</v>
      </c>
      <c r="J18" s="30" t="s">
        <v>48</v>
      </c>
      <c r="K18" s="30" t="s">
        <v>102</v>
      </c>
      <c r="L18" s="42" t="s">
        <v>103</v>
      </c>
      <c r="M18" s="42"/>
      <c r="N18" s="42"/>
      <c r="O18" s="43" t="s">
        <v>50</v>
      </c>
      <c r="P18" s="43" t="s">
        <v>50</v>
      </c>
    </row>
    <row r="19" spans="1:16" s="1" customFormat="1" ht="30.75" customHeight="1">
      <c r="A19" s="29" t="s">
        <v>41</v>
      </c>
      <c r="B19" s="29" t="s">
        <v>61</v>
      </c>
      <c r="C19" s="29" t="s">
        <v>104</v>
      </c>
      <c r="D19" s="29"/>
      <c r="E19" s="29" t="s">
        <v>105</v>
      </c>
      <c r="F19" s="30" t="s">
        <v>106</v>
      </c>
      <c r="G19" s="29" t="s">
        <v>107</v>
      </c>
      <c r="H19" s="21" t="s">
        <v>106</v>
      </c>
      <c r="I19" s="21" t="s">
        <v>47</v>
      </c>
      <c r="J19" s="30" t="s">
        <v>48</v>
      </c>
      <c r="K19" s="30" t="s">
        <v>49</v>
      </c>
      <c r="L19" s="42" t="s">
        <v>6</v>
      </c>
      <c r="M19" s="42"/>
      <c r="N19" s="42"/>
      <c r="O19" s="43" t="s">
        <v>50</v>
      </c>
      <c r="P19" s="43" t="s">
        <v>108</v>
      </c>
    </row>
    <row r="20" spans="1:16" s="1" customFormat="1" ht="30.75" customHeight="1">
      <c r="A20" s="29" t="s">
        <v>41</v>
      </c>
      <c r="B20" s="29" t="s">
        <v>61</v>
      </c>
      <c r="C20" s="29" t="s">
        <v>109</v>
      </c>
      <c r="D20" s="29"/>
      <c r="E20" s="29" t="s">
        <v>105</v>
      </c>
      <c r="F20" s="30" t="s">
        <v>110</v>
      </c>
      <c r="G20" s="29" t="s">
        <v>107</v>
      </c>
      <c r="H20" s="21" t="s">
        <v>111</v>
      </c>
      <c r="I20" s="21" t="s">
        <v>47</v>
      </c>
      <c r="J20" s="30" t="s">
        <v>48</v>
      </c>
      <c r="K20" s="30" t="s">
        <v>49</v>
      </c>
      <c r="L20" s="42" t="s">
        <v>103</v>
      </c>
      <c r="M20" s="42"/>
      <c r="N20" s="42"/>
      <c r="O20" s="43" t="s">
        <v>50</v>
      </c>
      <c r="P20" s="43" t="s">
        <v>108</v>
      </c>
    </row>
    <row r="21" spans="1:16" s="1" customFormat="1" ht="30.75" customHeight="1">
      <c r="A21" s="29" t="s">
        <v>75</v>
      </c>
      <c r="B21" s="29" t="s">
        <v>76</v>
      </c>
      <c r="C21" s="29" t="s">
        <v>112</v>
      </c>
      <c r="D21" s="29"/>
      <c r="E21" s="29" t="s">
        <v>54</v>
      </c>
      <c r="F21" s="30" t="s">
        <v>113</v>
      </c>
      <c r="G21" s="29" t="s">
        <v>56</v>
      </c>
      <c r="H21" s="21" t="s">
        <v>113</v>
      </c>
      <c r="I21" s="21" t="s">
        <v>47</v>
      </c>
      <c r="J21" s="30" t="s">
        <v>48</v>
      </c>
      <c r="K21" s="30" t="s">
        <v>49</v>
      </c>
      <c r="L21" s="42" t="s">
        <v>6</v>
      </c>
      <c r="M21" s="42"/>
      <c r="N21" s="42"/>
      <c r="O21" s="43" t="s">
        <v>50</v>
      </c>
      <c r="P21" s="43" t="s">
        <v>50</v>
      </c>
    </row>
    <row r="22" spans="1:16" s="1" customFormat="1" ht="30.75" customHeight="1">
      <c r="A22" s="29" t="s">
        <v>80</v>
      </c>
      <c r="B22" s="29" t="s">
        <v>81</v>
      </c>
      <c r="C22" s="29" t="s">
        <v>114</v>
      </c>
      <c r="D22" s="29"/>
      <c r="E22" s="29" t="s">
        <v>54</v>
      </c>
      <c r="F22" s="30" t="s">
        <v>113</v>
      </c>
      <c r="G22" s="29" t="s">
        <v>56</v>
      </c>
      <c r="H22" s="21" t="s">
        <v>113</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115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118055555555555" footer="0.5118055555555555"/>
  <pageSetup orientation="portrait" paperSize="9"/>
</worksheet>
</file>

<file path=xl/worksheets/sheet20.xml><?xml version="1.0" encoding="utf-8"?>
<worksheet xmlns="http://schemas.openxmlformats.org/spreadsheetml/2006/main" xmlns:r="http://schemas.openxmlformats.org/officeDocument/2006/relationships">
  <dimension ref="A1:Z50"/>
  <sheetViews>
    <sheetView zoomScaleSheetLayoutView="100" workbookViewId="0" topLeftCell="A1">
      <selection activeCell="U15" sqref="U15"/>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466</v>
      </c>
      <c r="C2" s="6"/>
      <c r="D2" s="7"/>
      <c r="E2" s="4" t="s">
        <v>3</v>
      </c>
      <c r="F2" s="5" t="s">
        <v>4</v>
      </c>
      <c r="G2" s="6"/>
      <c r="H2" s="7"/>
      <c r="I2" s="4" t="s">
        <v>5</v>
      </c>
      <c r="J2" s="33" t="s">
        <v>6</v>
      </c>
      <c r="K2" s="34"/>
      <c r="L2" s="35"/>
      <c r="M2" s="32"/>
      <c r="N2" s="32"/>
      <c r="Z2" s="1" t="s">
        <v>467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70500</v>
      </c>
      <c r="D6" s="22">
        <v>70500</v>
      </c>
      <c r="E6" s="22"/>
      <c r="F6" s="22">
        <f>F7+F8+F9</f>
        <v>70500</v>
      </c>
      <c r="G6" s="22"/>
      <c r="H6" s="22"/>
      <c r="I6" s="22"/>
      <c r="J6" s="38" t="s">
        <v>23</v>
      </c>
      <c r="K6" s="30">
        <f>IF(OR(D6=0,D6="0"),0,ROUND(((F7+F8+F9)/D6)*100,2))</f>
        <v>100</v>
      </c>
      <c r="L6" s="39">
        <f>ROUND((K6*O6/100),2)</f>
        <v>10</v>
      </c>
      <c r="M6" s="32"/>
      <c r="N6" s="32"/>
      <c r="O6" s="40" t="s">
        <v>24</v>
      </c>
    </row>
    <row r="7" spans="1:14" s="1" customFormat="1" ht="14.25">
      <c r="A7" s="21" t="s">
        <v>25</v>
      </c>
      <c r="B7" s="21"/>
      <c r="C7" s="22">
        <v>70500</v>
      </c>
      <c r="D7" s="22">
        <v>70500</v>
      </c>
      <c r="E7" s="22"/>
      <c r="F7" s="22">
        <v>70500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468</v>
      </c>
      <c r="B11" s="25"/>
      <c r="C11" s="25"/>
      <c r="D11" s="25"/>
      <c r="E11" s="26"/>
      <c r="F11" s="27" t="s">
        <v>469</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470</v>
      </c>
      <c r="D13" s="29"/>
      <c r="E13" s="29" t="s">
        <v>54</v>
      </c>
      <c r="F13" s="30" t="s">
        <v>51</v>
      </c>
      <c r="G13" s="29" t="s">
        <v>97</v>
      </c>
      <c r="H13" s="21" t="s">
        <v>51</v>
      </c>
      <c r="I13" s="21" t="s">
        <v>47</v>
      </c>
      <c r="J13" s="30" t="s">
        <v>48</v>
      </c>
      <c r="K13" s="30" t="s">
        <v>49</v>
      </c>
      <c r="L13" s="42" t="s">
        <v>6</v>
      </c>
      <c r="M13" s="42"/>
      <c r="N13" s="42"/>
      <c r="O13" s="43" t="s">
        <v>50</v>
      </c>
      <c r="P13" s="43" t="s">
        <v>50</v>
      </c>
    </row>
    <row r="14" spans="1:16" s="1" customFormat="1" ht="30.75" customHeight="1">
      <c r="A14" s="29" t="s">
        <v>41</v>
      </c>
      <c r="B14" s="29" t="s">
        <v>42</v>
      </c>
      <c r="C14" s="29" t="s">
        <v>471</v>
      </c>
      <c r="D14" s="29"/>
      <c r="E14" s="29" t="s">
        <v>54</v>
      </c>
      <c r="F14" s="30" t="s">
        <v>73</v>
      </c>
      <c r="G14" s="29" t="s">
        <v>97</v>
      </c>
      <c r="H14" s="21" t="s">
        <v>73</v>
      </c>
      <c r="I14" s="21" t="s">
        <v>47</v>
      </c>
      <c r="J14" s="30" t="s">
        <v>48</v>
      </c>
      <c r="K14" s="30" t="s">
        <v>49</v>
      </c>
      <c r="L14" s="42" t="s">
        <v>6</v>
      </c>
      <c r="M14" s="42"/>
      <c r="N14" s="42"/>
      <c r="O14" s="43" t="s">
        <v>50</v>
      </c>
      <c r="P14" s="43" t="s">
        <v>50</v>
      </c>
    </row>
    <row r="15" spans="1:16" s="1" customFormat="1" ht="30.75" customHeight="1">
      <c r="A15" s="29" t="s">
        <v>41</v>
      </c>
      <c r="B15" s="29" t="s">
        <v>42</v>
      </c>
      <c r="C15" s="29" t="s">
        <v>287</v>
      </c>
      <c r="D15" s="29"/>
      <c r="E15" s="29" t="s">
        <v>54</v>
      </c>
      <c r="F15" s="30" t="s">
        <v>149</v>
      </c>
      <c r="G15" s="29" t="s">
        <v>472</v>
      </c>
      <c r="H15" s="21" t="s">
        <v>49</v>
      </c>
      <c r="I15" s="21" t="s">
        <v>47</v>
      </c>
      <c r="J15" s="30" t="s">
        <v>48</v>
      </c>
      <c r="K15" s="30" t="s">
        <v>49</v>
      </c>
      <c r="L15" s="42" t="s">
        <v>6</v>
      </c>
      <c r="M15" s="42"/>
      <c r="N15" s="42"/>
      <c r="O15" s="43" t="s">
        <v>50</v>
      </c>
      <c r="P15" s="43" t="s">
        <v>50</v>
      </c>
    </row>
    <row r="16" spans="1:16" s="1" customFormat="1" ht="30.75" customHeight="1">
      <c r="A16" s="29" t="s">
        <v>41</v>
      </c>
      <c r="B16" s="29" t="s">
        <v>42</v>
      </c>
      <c r="C16" s="29" t="s">
        <v>473</v>
      </c>
      <c r="D16" s="29"/>
      <c r="E16" s="29" t="s">
        <v>54</v>
      </c>
      <c r="F16" s="30" t="s">
        <v>96</v>
      </c>
      <c r="G16" s="29" t="s">
        <v>97</v>
      </c>
      <c r="H16" s="21" t="s">
        <v>96</v>
      </c>
      <c r="I16" s="21" t="s">
        <v>47</v>
      </c>
      <c r="J16" s="30" t="s">
        <v>48</v>
      </c>
      <c r="K16" s="30" t="s">
        <v>49</v>
      </c>
      <c r="L16" s="42" t="s">
        <v>6</v>
      </c>
      <c r="M16" s="42"/>
      <c r="N16" s="42"/>
      <c r="O16" s="43" t="s">
        <v>50</v>
      </c>
      <c r="P16" s="43" t="s">
        <v>50</v>
      </c>
    </row>
    <row r="17" spans="1:16" s="1" customFormat="1" ht="30.75" customHeight="1">
      <c r="A17" s="29" t="s">
        <v>41</v>
      </c>
      <c r="B17" s="29" t="s">
        <v>42</v>
      </c>
      <c r="C17" s="29" t="s">
        <v>474</v>
      </c>
      <c r="D17" s="29"/>
      <c r="E17" s="29" t="s">
        <v>54</v>
      </c>
      <c r="F17" s="30" t="s">
        <v>45</v>
      </c>
      <c r="G17" s="29" t="s">
        <v>97</v>
      </c>
      <c r="H17" s="21" t="s">
        <v>45</v>
      </c>
      <c r="I17" s="21" t="s">
        <v>47</v>
      </c>
      <c r="J17" s="30" t="s">
        <v>48</v>
      </c>
      <c r="K17" s="30" t="s">
        <v>49</v>
      </c>
      <c r="L17" s="42" t="s">
        <v>6</v>
      </c>
      <c r="M17" s="42"/>
      <c r="N17" s="42"/>
      <c r="O17" s="43" t="s">
        <v>50</v>
      </c>
      <c r="P17" s="43" t="s">
        <v>50</v>
      </c>
    </row>
    <row r="18" spans="1:16" s="1" customFormat="1" ht="30.75" customHeight="1">
      <c r="A18" s="29" t="s">
        <v>41</v>
      </c>
      <c r="B18" s="29" t="s">
        <v>52</v>
      </c>
      <c r="C18" s="29" t="s">
        <v>475</v>
      </c>
      <c r="D18" s="29"/>
      <c r="E18" s="29" t="s">
        <v>54</v>
      </c>
      <c r="F18" s="30" t="s">
        <v>55</v>
      </c>
      <c r="G18" s="29" t="s">
        <v>56</v>
      </c>
      <c r="H18" s="21" t="s">
        <v>55</v>
      </c>
      <c r="I18" s="21" t="s">
        <v>47</v>
      </c>
      <c r="J18" s="30" t="s">
        <v>48</v>
      </c>
      <c r="K18" s="30" t="s">
        <v>49</v>
      </c>
      <c r="L18" s="42" t="s">
        <v>6</v>
      </c>
      <c r="M18" s="42"/>
      <c r="N18" s="42"/>
      <c r="O18" s="43" t="s">
        <v>50</v>
      </c>
      <c r="P18" s="43" t="s">
        <v>50</v>
      </c>
    </row>
    <row r="19" spans="1:16" s="1" customFormat="1" ht="30.75" customHeight="1">
      <c r="A19" s="29" t="s">
        <v>75</v>
      </c>
      <c r="B19" s="29" t="s">
        <v>223</v>
      </c>
      <c r="C19" s="29" t="s">
        <v>476</v>
      </c>
      <c r="D19" s="29"/>
      <c r="E19" s="29" t="s">
        <v>54</v>
      </c>
      <c r="F19" s="30" t="s">
        <v>113</v>
      </c>
      <c r="G19" s="29" t="s">
        <v>56</v>
      </c>
      <c r="H19" s="21" t="s">
        <v>113</v>
      </c>
      <c r="I19" s="21" t="s">
        <v>47</v>
      </c>
      <c r="J19" s="30" t="s">
        <v>48</v>
      </c>
      <c r="K19" s="30" t="s">
        <v>49</v>
      </c>
      <c r="L19" s="42" t="s">
        <v>6</v>
      </c>
      <c r="M19" s="42"/>
      <c r="N19" s="42"/>
      <c r="O19" s="43" t="s">
        <v>50</v>
      </c>
      <c r="P19" s="43" t="s">
        <v>50</v>
      </c>
    </row>
    <row r="20" spans="1:16" s="1" customFormat="1" ht="30.75" customHeight="1">
      <c r="A20" s="29" t="s">
        <v>75</v>
      </c>
      <c r="B20" s="29" t="s">
        <v>76</v>
      </c>
      <c r="C20" s="29" t="s">
        <v>477</v>
      </c>
      <c r="D20" s="29"/>
      <c r="E20" s="29" t="s">
        <v>54</v>
      </c>
      <c r="F20" s="30" t="s">
        <v>113</v>
      </c>
      <c r="G20" s="29" t="s">
        <v>56</v>
      </c>
      <c r="H20" s="21" t="s">
        <v>113</v>
      </c>
      <c r="I20" s="21" t="s">
        <v>47</v>
      </c>
      <c r="J20" s="30" t="s">
        <v>48</v>
      </c>
      <c r="K20" s="30" t="s">
        <v>49</v>
      </c>
      <c r="L20" s="42" t="s">
        <v>6</v>
      </c>
      <c r="M20" s="42"/>
      <c r="N20" s="42"/>
      <c r="O20" s="43" t="s">
        <v>50</v>
      </c>
      <c r="P20" s="43" t="s">
        <v>50</v>
      </c>
    </row>
    <row r="21" spans="1:16" s="1" customFormat="1" ht="30.75" customHeight="1">
      <c r="A21" s="29" t="s">
        <v>80</v>
      </c>
      <c r="B21" s="29" t="s">
        <v>81</v>
      </c>
      <c r="C21" s="29" t="s">
        <v>478</v>
      </c>
      <c r="D21" s="29"/>
      <c r="E21" s="29" t="s">
        <v>54</v>
      </c>
      <c r="F21" s="30" t="s">
        <v>247</v>
      </c>
      <c r="G21" s="29" t="s">
        <v>56</v>
      </c>
      <c r="H21" s="21" t="s">
        <v>247</v>
      </c>
      <c r="I21" s="21" t="s">
        <v>47</v>
      </c>
      <c r="J21" s="30" t="s">
        <v>48</v>
      </c>
      <c r="K21" s="30" t="s">
        <v>49</v>
      </c>
      <c r="L21" s="42" t="s">
        <v>6</v>
      </c>
      <c r="M21" s="42"/>
      <c r="N21" s="42"/>
      <c r="O21" s="43" t="s">
        <v>50</v>
      </c>
      <c r="P21" s="43" t="s">
        <v>50</v>
      </c>
    </row>
    <row r="22" spans="1:16" s="1" customFormat="1" ht="30.75" customHeight="1">
      <c r="A22" s="29" t="s">
        <v>80</v>
      </c>
      <c r="B22" s="29" t="s">
        <v>81</v>
      </c>
      <c r="C22" s="29" t="s">
        <v>479</v>
      </c>
      <c r="D22" s="29"/>
      <c r="E22" s="29" t="s">
        <v>54</v>
      </c>
      <c r="F22" s="30" t="s">
        <v>55</v>
      </c>
      <c r="G22" s="29" t="s">
        <v>56</v>
      </c>
      <c r="H22" s="21" t="s">
        <v>55</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50"/>
  <sheetViews>
    <sheetView zoomScaleSheetLayoutView="100" workbookViewId="0" topLeftCell="A1">
      <selection activeCell="U17" sqref="U17"/>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480</v>
      </c>
      <c r="C2" s="6"/>
      <c r="D2" s="7"/>
      <c r="E2" s="4" t="s">
        <v>3</v>
      </c>
      <c r="F2" s="5" t="s">
        <v>4</v>
      </c>
      <c r="G2" s="6"/>
      <c r="H2" s="7"/>
      <c r="I2" s="4" t="s">
        <v>5</v>
      </c>
      <c r="J2" s="33" t="s">
        <v>6</v>
      </c>
      <c r="K2" s="34"/>
      <c r="L2" s="35"/>
      <c r="M2" s="32"/>
      <c r="N2" s="32"/>
      <c r="Z2" s="1" t="s">
        <v>481</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664600</v>
      </c>
      <c r="D6" s="22">
        <v>664600</v>
      </c>
      <c r="E6" s="22"/>
      <c r="F6" s="22">
        <f>F7+F8+F9</f>
        <v>664600</v>
      </c>
      <c r="G6" s="22"/>
      <c r="H6" s="22"/>
      <c r="I6" s="22"/>
      <c r="J6" s="38" t="s">
        <v>23</v>
      </c>
      <c r="K6" s="30">
        <f>IF(OR(D6=0,D6="0"),0,ROUND(((F7+F8+F9)/D6)*100,2))</f>
        <v>100</v>
      </c>
      <c r="L6" s="39">
        <f>ROUND((K6*O6/100),2)</f>
        <v>10</v>
      </c>
      <c r="M6" s="32"/>
      <c r="N6" s="32"/>
      <c r="O6" s="40" t="s">
        <v>24</v>
      </c>
    </row>
    <row r="7" spans="1:14" s="1" customFormat="1" ht="14.25">
      <c r="A7" s="21" t="s">
        <v>25</v>
      </c>
      <c r="B7" s="21"/>
      <c r="C7" s="22">
        <v>664600</v>
      </c>
      <c r="D7" s="22">
        <v>664600</v>
      </c>
      <c r="E7" s="22"/>
      <c r="F7" s="22">
        <v>664600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482</v>
      </c>
      <c r="B11" s="25"/>
      <c r="C11" s="25"/>
      <c r="D11" s="25"/>
      <c r="E11" s="26"/>
      <c r="F11" s="27" t="s">
        <v>483</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484</v>
      </c>
      <c r="D13" s="29"/>
      <c r="E13" s="29" t="s">
        <v>54</v>
      </c>
      <c r="F13" s="30" t="s">
        <v>141</v>
      </c>
      <c r="G13" s="29" t="s">
        <v>56</v>
      </c>
      <c r="H13" s="21" t="s">
        <v>141</v>
      </c>
      <c r="I13" s="21" t="s">
        <v>47</v>
      </c>
      <c r="J13" s="30" t="s">
        <v>48</v>
      </c>
      <c r="K13" s="30" t="s">
        <v>49</v>
      </c>
      <c r="L13" s="42" t="s">
        <v>6</v>
      </c>
      <c r="M13" s="42"/>
      <c r="N13" s="42"/>
      <c r="O13" s="43" t="s">
        <v>50</v>
      </c>
      <c r="P13" s="43" t="s">
        <v>50</v>
      </c>
    </row>
    <row r="14" spans="1:16" s="1" customFormat="1" ht="30.75" customHeight="1">
      <c r="A14" s="29" t="s">
        <v>41</v>
      </c>
      <c r="B14" s="29" t="s">
        <v>42</v>
      </c>
      <c r="C14" s="29" t="s">
        <v>485</v>
      </c>
      <c r="D14" s="29"/>
      <c r="E14" s="29" t="s">
        <v>54</v>
      </c>
      <c r="F14" s="30" t="s">
        <v>132</v>
      </c>
      <c r="G14" s="29" t="s">
        <v>56</v>
      </c>
      <c r="H14" s="21" t="s">
        <v>132</v>
      </c>
      <c r="I14" s="21" t="s">
        <v>47</v>
      </c>
      <c r="J14" s="30" t="s">
        <v>48</v>
      </c>
      <c r="K14" s="30" t="s">
        <v>49</v>
      </c>
      <c r="L14" s="42" t="s">
        <v>6</v>
      </c>
      <c r="M14" s="42"/>
      <c r="N14" s="42"/>
      <c r="O14" s="43" t="s">
        <v>50</v>
      </c>
      <c r="P14" s="43" t="s">
        <v>50</v>
      </c>
    </row>
    <row r="15" spans="1:16" s="1" customFormat="1" ht="30.75" customHeight="1">
      <c r="A15" s="29" t="s">
        <v>41</v>
      </c>
      <c r="B15" s="29" t="s">
        <v>57</v>
      </c>
      <c r="C15" s="29" t="s">
        <v>486</v>
      </c>
      <c r="D15" s="29"/>
      <c r="E15" s="29" t="s">
        <v>54</v>
      </c>
      <c r="F15" s="30" t="s">
        <v>132</v>
      </c>
      <c r="G15" s="29" t="s">
        <v>56</v>
      </c>
      <c r="H15" s="21" t="s">
        <v>132</v>
      </c>
      <c r="I15" s="21" t="s">
        <v>47</v>
      </c>
      <c r="J15" s="30" t="s">
        <v>48</v>
      </c>
      <c r="K15" s="30" t="s">
        <v>49</v>
      </c>
      <c r="L15" s="42" t="s">
        <v>6</v>
      </c>
      <c r="M15" s="42"/>
      <c r="N15" s="42"/>
      <c r="O15" s="43" t="s">
        <v>50</v>
      </c>
      <c r="P15" s="43" t="s">
        <v>50</v>
      </c>
    </row>
    <row r="16" spans="1:16" s="1" customFormat="1" ht="30.75" customHeight="1">
      <c r="A16" s="29" t="s">
        <v>41</v>
      </c>
      <c r="B16" s="29" t="s">
        <v>57</v>
      </c>
      <c r="C16" s="29" t="s">
        <v>487</v>
      </c>
      <c r="D16" s="29"/>
      <c r="E16" s="29" t="s">
        <v>54</v>
      </c>
      <c r="F16" s="30" t="s">
        <v>141</v>
      </c>
      <c r="G16" s="29" t="s">
        <v>56</v>
      </c>
      <c r="H16" s="21" t="s">
        <v>141</v>
      </c>
      <c r="I16" s="21" t="s">
        <v>47</v>
      </c>
      <c r="J16" s="30" t="s">
        <v>48</v>
      </c>
      <c r="K16" s="30" t="s">
        <v>49</v>
      </c>
      <c r="L16" s="42" t="s">
        <v>6</v>
      </c>
      <c r="M16" s="42"/>
      <c r="N16" s="42"/>
      <c r="O16" s="43" t="s">
        <v>50</v>
      </c>
      <c r="P16" s="43" t="s">
        <v>50</v>
      </c>
    </row>
    <row r="17" spans="1:16" s="1" customFormat="1" ht="30.75" customHeight="1">
      <c r="A17" s="29" t="s">
        <v>75</v>
      </c>
      <c r="B17" s="29" t="s">
        <v>223</v>
      </c>
      <c r="C17" s="29" t="s">
        <v>488</v>
      </c>
      <c r="D17" s="29"/>
      <c r="E17" s="29" t="s">
        <v>54</v>
      </c>
      <c r="F17" s="30" t="s">
        <v>113</v>
      </c>
      <c r="G17" s="29" t="s">
        <v>56</v>
      </c>
      <c r="H17" s="21" t="s">
        <v>113</v>
      </c>
      <c r="I17" s="21" t="s">
        <v>47</v>
      </c>
      <c r="J17" s="30" t="s">
        <v>48</v>
      </c>
      <c r="K17" s="30" t="s">
        <v>49</v>
      </c>
      <c r="L17" s="42" t="s">
        <v>6</v>
      </c>
      <c r="M17" s="42"/>
      <c r="N17" s="42"/>
      <c r="O17" s="43" t="s">
        <v>50</v>
      </c>
      <c r="P17" s="43" t="s">
        <v>50</v>
      </c>
    </row>
    <row r="18" spans="1:16" s="1" customFormat="1" ht="30.75" customHeight="1">
      <c r="A18" s="29" t="s">
        <v>75</v>
      </c>
      <c r="B18" s="29" t="s">
        <v>223</v>
      </c>
      <c r="C18" s="29" t="s">
        <v>489</v>
      </c>
      <c r="D18" s="29"/>
      <c r="E18" s="29" t="s">
        <v>54</v>
      </c>
      <c r="F18" s="30" t="s">
        <v>55</v>
      </c>
      <c r="G18" s="29" t="s">
        <v>56</v>
      </c>
      <c r="H18" s="21" t="s">
        <v>55</v>
      </c>
      <c r="I18" s="21" t="s">
        <v>47</v>
      </c>
      <c r="J18" s="30" t="s">
        <v>48</v>
      </c>
      <c r="K18" s="30" t="s">
        <v>49</v>
      </c>
      <c r="L18" s="42" t="s">
        <v>6</v>
      </c>
      <c r="M18" s="42"/>
      <c r="N18" s="42"/>
      <c r="O18" s="43" t="s">
        <v>50</v>
      </c>
      <c r="P18" s="43" t="s">
        <v>50</v>
      </c>
    </row>
    <row r="19" spans="1:16" s="1" customFormat="1" ht="30.75" customHeight="1">
      <c r="A19" s="29" t="s">
        <v>75</v>
      </c>
      <c r="B19" s="29" t="s">
        <v>78</v>
      </c>
      <c r="C19" s="29" t="s">
        <v>489</v>
      </c>
      <c r="D19" s="29"/>
      <c r="E19" s="29" t="s">
        <v>54</v>
      </c>
      <c r="F19" s="30" t="s">
        <v>55</v>
      </c>
      <c r="G19" s="29" t="s">
        <v>56</v>
      </c>
      <c r="H19" s="21" t="s">
        <v>55</v>
      </c>
      <c r="I19" s="21" t="s">
        <v>47</v>
      </c>
      <c r="J19" s="30" t="s">
        <v>48</v>
      </c>
      <c r="K19" s="30" t="s">
        <v>49</v>
      </c>
      <c r="L19" s="42" t="s">
        <v>6</v>
      </c>
      <c r="M19" s="42"/>
      <c r="N19" s="42"/>
      <c r="O19" s="43" t="s">
        <v>50</v>
      </c>
      <c r="P19" s="43" t="s">
        <v>50</v>
      </c>
    </row>
    <row r="20" spans="1:16" s="1" customFormat="1" ht="30.75" customHeight="1">
      <c r="A20" s="29" t="s">
        <v>80</v>
      </c>
      <c r="B20" s="29" t="s">
        <v>81</v>
      </c>
      <c r="C20" s="29" t="s">
        <v>490</v>
      </c>
      <c r="D20" s="29"/>
      <c r="E20" s="29" t="s">
        <v>54</v>
      </c>
      <c r="F20" s="30" t="s">
        <v>55</v>
      </c>
      <c r="G20" s="29" t="s">
        <v>56</v>
      </c>
      <c r="H20" s="21" t="s">
        <v>55</v>
      </c>
      <c r="I20" s="21" t="s">
        <v>47</v>
      </c>
      <c r="J20" s="30" t="s">
        <v>48</v>
      </c>
      <c r="K20" s="30" t="s">
        <v>49</v>
      </c>
      <c r="L20" s="42" t="s">
        <v>6</v>
      </c>
      <c r="M20" s="42"/>
      <c r="N20" s="42"/>
      <c r="O20" s="43" t="s">
        <v>50</v>
      </c>
      <c r="P20" s="43" t="s">
        <v>50</v>
      </c>
    </row>
    <row r="21" spans="1:16" s="1" customFormat="1" ht="30.75" customHeight="1">
      <c r="A21" s="29" t="s">
        <v>80</v>
      </c>
      <c r="B21" s="29" t="s">
        <v>81</v>
      </c>
      <c r="C21" s="29" t="s">
        <v>491</v>
      </c>
      <c r="D21" s="29"/>
      <c r="E21" s="29" t="s">
        <v>54</v>
      </c>
      <c r="F21" s="30" t="s">
        <v>247</v>
      </c>
      <c r="G21" s="29" t="s">
        <v>56</v>
      </c>
      <c r="H21" s="21" t="s">
        <v>247</v>
      </c>
      <c r="I21" s="21" t="s">
        <v>47</v>
      </c>
      <c r="J21" s="30" t="s">
        <v>48</v>
      </c>
      <c r="K21" s="30" t="s">
        <v>49</v>
      </c>
      <c r="L21" s="42" t="s">
        <v>6</v>
      </c>
      <c r="M21" s="42"/>
      <c r="N21" s="42"/>
      <c r="O21" s="43" t="s">
        <v>50</v>
      </c>
      <c r="P21" s="43" t="s">
        <v>50</v>
      </c>
    </row>
    <row r="22" spans="1:16" s="1" customFormat="1" ht="30.75" customHeight="1">
      <c r="A22" s="29" t="s">
        <v>80</v>
      </c>
      <c r="B22" s="29" t="s">
        <v>81</v>
      </c>
      <c r="C22" s="29" t="s">
        <v>492</v>
      </c>
      <c r="D22" s="29"/>
      <c r="E22" s="29" t="s">
        <v>54</v>
      </c>
      <c r="F22" s="30" t="s">
        <v>132</v>
      </c>
      <c r="G22" s="29" t="s">
        <v>56</v>
      </c>
      <c r="H22" s="21" t="s">
        <v>132</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Q14" sqref="Q14"/>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493</v>
      </c>
      <c r="C2" s="6"/>
      <c r="D2" s="7"/>
      <c r="E2" s="4" t="s">
        <v>3</v>
      </c>
      <c r="F2" s="5" t="s">
        <v>4</v>
      </c>
      <c r="G2" s="6"/>
      <c r="H2" s="7"/>
      <c r="I2" s="4" t="s">
        <v>5</v>
      </c>
      <c r="J2" s="33" t="s">
        <v>6</v>
      </c>
      <c r="K2" s="34"/>
      <c r="L2" s="35"/>
      <c r="M2" s="32"/>
      <c r="N2" s="32"/>
      <c r="Z2" s="1" t="s">
        <v>494</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40800</v>
      </c>
      <c r="D6" s="22">
        <v>40800</v>
      </c>
      <c r="E6" s="22"/>
      <c r="F6" s="22">
        <f>F7+F8+F9</f>
        <v>40796.55</v>
      </c>
      <c r="G6" s="22"/>
      <c r="H6" s="22"/>
      <c r="I6" s="22"/>
      <c r="J6" s="38" t="s">
        <v>23</v>
      </c>
      <c r="K6" s="30">
        <f>IF(OR(D6=0,D6="0"),0,ROUND(((F7+F8+F9)/D6)*100,2))</f>
        <v>99.99</v>
      </c>
      <c r="L6" s="39">
        <f>ROUND((K6*O6/100),2)</f>
        <v>10</v>
      </c>
      <c r="M6" s="32"/>
      <c r="N6" s="32"/>
      <c r="O6" s="40" t="s">
        <v>24</v>
      </c>
    </row>
    <row r="7" spans="1:14" s="1" customFormat="1" ht="14.25">
      <c r="A7" s="21" t="s">
        <v>25</v>
      </c>
      <c r="B7" s="21"/>
      <c r="C7" s="22">
        <v>40800</v>
      </c>
      <c r="D7" s="22">
        <v>40800</v>
      </c>
      <c r="E7" s="22"/>
      <c r="F7" s="22">
        <v>40796.55</v>
      </c>
      <c r="G7" s="22"/>
      <c r="H7" s="22"/>
      <c r="I7" s="22"/>
      <c r="J7" s="30"/>
      <c r="K7" s="30">
        <f>IF(OR(D7=0,D7="0"),0,ROUND((F7/D7)*100,2))</f>
        <v>99.99</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495</v>
      </c>
      <c r="B11" s="25"/>
      <c r="C11" s="25"/>
      <c r="D11" s="25"/>
      <c r="E11" s="26"/>
      <c r="F11" s="27" t="s">
        <v>496</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497</v>
      </c>
      <c r="D13" s="29"/>
      <c r="E13" s="29" t="s">
        <v>44</v>
      </c>
      <c r="F13" s="30" t="s">
        <v>49</v>
      </c>
      <c r="G13" s="29" t="s">
        <v>498</v>
      </c>
      <c r="H13" s="21" t="s">
        <v>49</v>
      </c>
      <c r="I13" s="21" t="s">
        <v>47</v>
      </c>
      <c r="J13" s="30" t="s">
        <v>48</v>
      </c>
      <c r="K13" s="30" t="s">
        <v>49</v>
      </c>
      <c r="L13" s="42" t="s">
        <v>6</v>
      </c>
      <c r="M13" s="42"/>
      <c r="N13" s="42"/>
      <c r="O13" s="43" t="s">
        <v>50</v>
      </c>
      <c r="P13" s="43" t="s">
        <v>51</v>
      </c>
    </row>
    <row r="14" spans="1:16" s="1" customFormat="1" ht="30.75" customHeight="1">
      <c r="A14" s="29" t="s">
        <v>41</v>
      </c>
      <c r="B14" s="29" t="s">
        <v>52</v>
      </c>
      <c r="C14" s="29" t="s">
        <v>499</v>
      </c>
      <c r="D14" s="29"/>
      <c r="E14" s="29" t="s">
        <v>67</v>
      </c>
      <c r="F14" s="30" t="s">
        <v>307</v>
      </c>
      <c r="G14" s="29" t="s">
        <v>6</v>
      </c>
      <c r="H14" s="21" t="s">
        <v>308</v>
      </c>
      <c r="I14" s="21" t="s">
        <v>50</v>
      </c>
      <c r="J14" s="30" t="s">
        <v>48</v>
      </c>
      <c r="K14" s="30" t="s">
        <v>49</v>
      </c>
      <c r="L14" s="42" t="s">
        <v>6</v>
      </c>
      <c r="M14" s="42"/>
      <c r="N14" s="42"/>
      <c r="O14" s="43" t="s">
        <v>50</v>
      </c>
      <c r="P14" s="43" t="s">
        <v>70</v>
      </c>
    </row>
    <row r="15" spans="1:16" s="1" customFormat="1" ht="30.75" customHeight="1">
      <c r="A15" s="29" t="s">
        <v>41</v>
      </c>
      <c r="B15" s="29" t="s">
        <v>57</v>
      </c>
      <c r="C15" s="29" t="s">
        <v>500</v>
      </c>
      <c r="D15" s="29"/>
      <c r="E15" s="29" t="s">
        <v>67</v>
      </c>
      <c r="F15" s="30" t="s">
        <v>307</v>
      </c>
      <c r="G15" s="29" t="s">
        <v>501</v>
      </c>
      <c r="H15" s="21" t="s">
        <v>308</v>
      </c>
      <c r="I15" s="21" t="s">
        <v>50</v>
      </c>
      <c r="J15" s="30" t="s">
        <v>48</v>
      </c>
      <c r="K15" s="30" t="s">
        <v>49</v>
      </c>
      <c r="L15" s="42" t="s">
        <v>6</v>
      </c>
      <c r="M15" s="42"/>
      <c r="N15" s="42"/>
      <c r="O15" s="43" t="s">
        <v>50</v>
      </c>
      <c r="P15" s="43" t="s">
        <v>70</v>
      </c>
    </row>
    <row r="16" spans="1:16" s="1" customFormat="1" ht="30.75" customHeight="1">
      <c r="A16" s="29" t="s">
        <v>41</v>
      </c>
      <c r="B16" s="29" t="s">
        <v>61</v>
      </c>
      <c r="C16" s="29" t="s">
        <v>502</v>
      </c>
      <c r="D16" s="29"/>
      <c r="E16" s="29" t="s">
        <v>44</v>
      </c>
      <c r="F16" s="30" t="s">
        <v>503</v>
      </c>
      <c r="G16" s="29" t="s">
        <v>504</v>
      </c>
      <c r="H16" s="21" t="s">
        <v>503</v>
      </c>
      <c r="I16" s="21" t="s">
        <v>47</v>
      </c>
      <c r="J16" s="30" t="s">
        <v>48</v>
      </c>
      <c r="K16" s="30" t="s">
        <v>49</v>
      </c>
      <c r="L16" s="42" t="s">
        <v>6</v>
      </c>
      <c r="M16" s="42"/>
      <c r="N16" s="42"/>
      <c r="O16" s="43" t="s">
        <v>50</v>
      </c>
      <c r="P16" s="43" t="s">
        <v>51</v>
      </c>
    </row>
    <row r="17" spans="1:16" s="1" customFormat="1" ht="30.75" customHeight="1">
      <c r="A17" s="29" t="s">
        <v>41</v>
      </c>
      <c r="B17" s="29" t="s">
        <v>65</v>
      </c>
      <c r="C17" s="29" t="s">
        <v>505</v>
      </c>
      <c r="D17" s="29"/>
      <c r="E17" s="29" t="s">
        <v>54</v>
      </c>
      <c r="F17" s="30" t="s">
        <v>55</v>
      </c>
      <c r="G17" s="29" t="s">
        <v>56</v>
      </c>
      <c r="H17" s="21" t="s">
        <v>55</v>
      </c>
      <c r="I17" s="21" t="s">
        <v>47</v>
      </c>
      <c r="J17" s="30" t="s">
        <v>48</v>
      </c>
      <c r="K17" s="30" t="s">
        <v>49</v>
      </c>
      <c r="L17" s="42" t="s">
        <v>6</v>
      </c>
      <c r="M17" s="42"/>
      <c r="N17" s="42"/>
      <c r="O17" s="43" t="s">
        <v>50</v>
      </c>
      <c r="P17" s="43" t="s">
        <v>50</v>
      </c>
    </row>
    <row r="18" spans="1:16" s="1" customFormat="1" ht="30.75" customHeight="1">
      <c r="A18" s="29" t="s">
        <v>75</v>
      </c>
      <c r="B18" s="29" t="s">
        <v>223</v>
      </c>
      <c r="C18" s="29" t="s">
        <v>506</v>
      </c>
      <c r="D18" s="29"/>
      <c r="E18" s="29" t="s">
        <v>54</v>
      </c>
      <c r="F18" s="30" t="s">
        <v>247</v>
      </c>
      <c r="G18" s="29" t="s">
        <v>56</v>
      </c>
      <c r="H18" s="21" t="s">
        <v>247</v>
      </c>
      <c r="I18" s="21" t="s">
        <v>47</v>
      </c>
      <c r="J18" s="30" t="s">
        <v>48</v>
      </c>
      <c r="K18" s="30" t="s">
        <v>49</v>
      </c>
      <c r="L18" s="42" t="s">
        <v>6</v>
      </c>
      <c r="M18" s="42"/>
      <c r="N18" s="42"/>
      <c r="O18" s="43" t="s">
        <v>50</v>
      </c>
      <c r="P18" s="43" t="s">
        <v>50</v>
      </c>
    </row>
    <row r="19" spans="1:16" s="1" customFormat="1" ht="30.75" customHeight="1">
      <c r="A19" s="29" t="s">
        <v>75</v>
      </c>
      <c r="B19" s="29" t="s">
        <v>78</v>
      </c>
      <c r="C19" s="29" t="s">
        <v>507</v>
      </c>
      <c r="D19" s="29"/>
      <c r="E19" s="29" t="s">
        <v>54</v>
      </c>
      <c r="F19" s="30" t="s">
        <v>55</v>
      </c>
      <c r="G19" s="29" t="s">
        <v>56</v>
      </c>
      <c r="H19" s="21" t="s">
        <v>55</v>
      </c>
      <c r="I19" s="21" t="s">
        <v>47</v>
      </c>
      <c r="J19" s="30" t="s">
        <v>48</v>
      </c>
      <c r="K19" s="30" t="s">
        <v>49</v>
      </c>
      <c r="L19" s="42" t="s">
        <v>6</v>
      </c>
      <c r="M19" s="42"/>
      <c r="N19" s="42"/>
      <c r="O19" s="43" t="s">
        <v>50</v>
      </c>
      <c r="P19" s="43" t="s">
        <v>50</v>
      </c>
    </row>
    <row r="20" spans="1:16" s="1" customFormat="1" ht="30.75" customHeight="1">
      <c r="A20" s="29" t="s">
        <v>80</v>
      </c>
      <c r="B20" s="29" t="s">
        <v>81</v>
      </c>
      <c r="C20" s="29" t="s">
        <v>508</v>
      </c>
      <c r="D20" s="29"/>
      <c r="E20" s="29" t="s">
        <v>54</v>
      </c>
      <c r="F20" s="30" t="s">
        <v>55</v>
      </c>
      <c r="G20" s="29" t="s">
        <v>56</v>
      </c>
      <c r="H20" s="21" t="s">
        <v>55</v>
      </c>
      <c r="I20" s="21" t="s">
        <v>47</v>
      </c>
      <c r="J20" s="30" t="s">
        <v>48</v>
      </c>
      <c r="K20" s="30" t="s">
        <v>49</v>
      </c>
      <c r="L20" s="42" t="s">
        <v>6</v>
      </c>
      <c r="M20" s="42"/>
      <c r="N20" s="42"/>
      <c r="O20" s="43" t="s">
        <v>50</v>
      </c>
      <c r="P20" s="43" t="s">
        <v>50</v>
      </c>
    </row>
    <row r="21" spans="1:16" s="1" customFormat="1" ht="30.75" customHeight="1">
      <c r="A21" s="29" t="s">
        <v>509</v>
      </c>
      <c r="B21" s="29" t="s">
        <v>510</v>
      </c>
      <c r="C21" s="29" t="s">
        <v>511</v>
      </c>
      <c r="D21" s="29"/>
      <c r="E21" s="29" t="s">
        <v>44</v>
      </c>
      <c r="F21" s="30" t="s">
        <v>512</v>
      </c>
      <c r="G21" s="29" t="s">
        <v>107</v>
      </c>
      <c r="H21" s="21" t="s">
        <v>512</v>
      </c>
      <c r="I21" s="21" t="s">
        <v>47</v>
      </c>
      <c r="J21" s="30" t="s">
        <v>48</v>
      </c>
      <c r="K21" s="30" t="s">
        <v>49</v>
      </c>
      <c r="L21" s="42" t="s">
        <v>6</v>
      </c>
      <c r="M21" s="42"/>
      <c r="N21" s="42"/>
      <c r="O21" s="43" t="s">
        <v>50</v>
      </c>
      <c r="P21" s="43" t="s">
        <v>51</v>
      </c>
    </row>
    <row r="22" spans="1:16" s="1" customFormat="1" ht="30.75" customHeight="1">
      <c r="A22" s="29" t="s">
        <v>513</v>
      </c>
      <c r="B22" s="29" t="s">
        <v>514</v>
      </c>
      <c r="C22" s="29" t="s">
        <v>515</v>
      </c>
      <c r="D22" s="29"/>
      <c r="E22" s="29" t="s">
        <v>44</v>
      </c>
      <c r="F22" s="30" t="s">
        <v>516</v>
      </c>
      <c r="G22" s="29" t="s">
        <v>107</v>
      </c>
      <c r="H22" s="21" t="s">
        <v>516</v>
      </c>
      <c r="I22" s="21" t="s">
        <v>47</v>
      </c>
      <c r="J22" s="30" t="s">
        <v>48</v>
      </c>
      <c r="K22" s="30" t="s">
        <v>49</v>
      </c>
      <c r="L22" s="42" t="s">
        <v>6</v>
      </c>
      <c r="M22" s="42"/>
      <c r="N22" s="42"/>
      <c r="O22" s="43" t="s">
        <v>50</v>
      </c>
      <c r="P22" s="43" t="s">
        <v>51</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Z50"/>
  <sheetViews>
    <sheetView zoomScaleSheetLayoutView="100" workbookViewId="0" topLeftCell="A1">
      <selection activeCell="S15" sqref="S15"/>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116</v>
      </c>
      <c r="C2" s="6"/>
      <c r="D2" s="7"/>
      <c r="E2" s="4" t="s">
        <v>3</v>
      </c>
      <c r="F2" s="5" t="s">
        <v>117</v>
      </c>
      <c r="G2" s="6"/>
      <c r="H2" s="7"/>
      <c r="I2" s="4" t="s">
        <v>5</v>
      </c>
      <c r="J2" s="33" t="s">
        <v>118</v>
      </c>
      <c r="K2" s="34"/>
      <c r="L2" s="35"/>
      <c r="M2" s="32"/>
      <c r="N2" s="32"/>
      <c r="Z2" s="1" t="s">
        <v>119</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290000</v>
      </c>
      <c r="D6" s="22">
        <v>290000</v>
      </c>
      <c r="E6" s="22"/>
      <c r="F6" s="22">
        <f>F7+F8+F9</f>
        <v>290000</v>
      </c>
      <c r="G6" s="22"/>
      <c r="H6" s="22"/>
      <c r="I6" s="22"/>
      <c r="J6" s="38" t="s">
        <v>23</v>
      </c>
      <c r="K6" s="30">
        <f>IF(OR(D6=0,D6="0"),0,ROUND(((F7+F8+F9)/D6)*100,2))</f>
        <v>100</v>
      </c>
      <c r="L6" s="39">
        <f>ROUND((K6*O6/100),2)</f>
        <v>10</v>
      </c>
      <c r="M6" s="32"/>
      <c r="N6" s="32"/>
      <c r="O6" s="40" t="s">
        <v>24</v>
      </c>
    </row>
    <row r="7" spans="1:14" s="1" customFormat="1" ht="14.25">
      <c r="A7" s="21" t="s">
        <v>25</v>
      </c>
      <c r="B7" s="21"/>
      <c r="C7" s="22">
        <v>290000</v>
      </c>
      <c r="D7" s="22">
        <v>290000</v>
      </c>
      <c r="E7" s="22"/>
      <c r="F7" s="22">
        <v>290000</v>
      </c>
      <c r="G7" s="22"/>
      <c r="H7" s="22"/>
      <c r="I7" s="22"/>
      <c r="J7" s="30"/>
      <c r="K7" s="30">
        <f>IF(OR(D7=0,D7="0"),0,ROUND((F7/D7)*100,2))</f>
        <v>100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120</v>
      </c>
      <c r="B11" s="25"/>
      <c r="C11" s="25"/>
      <c r="D11" s="25"/>
      <c r="E11" s="26"/>
      <c r="F11" s="27" t="s">
        <v>121</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122</v>
      </c>
      <c r="D13" s="29"/>
      <c r="E13" s="29" t="s">
        <v>44</v>
      </c>
      <c r="F13" s="30" t="s">
        <v>123</v>
      </c>
      <c r="G13" s="29" t="s">
        <v>124</v>
      </c>
      <c r="H13" s="21" t="s">
        <v>125</v>
      </c>
      <c r="I13" s="21" t="s">
        <v>47</v>
      </c>
      <c r="J13" s="30" t="s">
        <v>48</v>
      </c>
      <c r="K13" s="30" t="s">
        <v>49</v>
      </c>
      <c r="L13" s="42" t="s">
        <v>6</v>
      </c>
      <c r="M13" s="42"/>
      <c r="N13" s="42"/>
      <c r="O13" s="43" t="s">
        <v>50</v>
      </c>
      <c r="P13" s="43" t="s">
        <v>51</v>
      </c>
    </row>
    <row r="14" spans="1:16" s="1" customFormat="1" ht="30.75" customHeight="1">
      <c r="A14" s="29" t="s">
        <v>41</v>
      </c>
      <c r="B14" s="29" t="s">
        <v>52</v>
      </c>
      <c r="C14" s="29" t="s">
        <v>126</v>
      </c>
      <c r="D14" s="29"/>
      <c r="E14" s="29" t="s">
        <v>54</v>
      </c>
      <c r="F14" s="30" t="s">
        <v>127</v>
      </c>
      <c r="G14" s="29" t="s">
        <v>56</v>
      </c>
      <c r="H14" s="21" t="s">
        <v>55</v>
      </c>
      <c r="I14" s="21" t="s">
        <v>47</v>
      </c>
      <c r="J14" s="30" t="s">
        <v>48</v>
      </c>
      <c r="K14" s="30" t="s">
        <v>49</v>
      </c>
      <c r="L14" s="42" t="s">
        <v>6</v>
      </c>
      <c r="M14" s="42"/>
      <c r="N14" s="42"/>
      <c r="O14" s="43" t="s">
        <v>50</v>
      </c>
      <c r="P14" s="43" t="s">
        <v>50</v>
      </c>
    </row>
    <row r="15" spans="1:16" s="1" customFormat="1" ht="30.75" customHeight="1">
      <c r="A15" s="29" t="s">
        <v>41</v>
      </c>
      <c r="B15" s="29" t="s">
        <v>57</v>
      </c>
      <c r="C15" s="29" t="s">
        <v>128</v>
      </c>
      <c r="D15" s="29"/>
      <c r="E15" s="29" t="s">
        <v>105</v>
      </c>
      <c r="F15" s="30" t="s">
        <v>50</v>
      </c>
      <c r="G15" s="29" t="s">
        <v>129</v>
      </c>
      <c r="H15" s="21" t="s">
        <v>50</v>
      </c>
      <c r="I15" s="21" t="s">
        <v>47</v>
      </c>
      <c r="J15" s="30" t="s">
        <v>48</v>
      </c>
      <c r="K15" s="30" t="s">
        <v>49</v>
      </c>
      <c r="L15" s="42" t="s">
        <v>6</v>
      </c>
      <c r="M15" s="42"/>
      <c r="N15" s="42"/>
      <c r="O15" s="43" t="s">
        <v>50</v>
      </c>
      <c r="P15" s="43" t="s">
        <v>108</v>
      </c>
    </row>
    <row r="16" spans="1:16" s="1" customFormat="1" ht="30.75" customHeight="1">
      <c r="A16" s="29" t="s">
        <v>41</v>
      </c>
      <c r="B16" s="29" t="s">
        <v>61</v>
      </c>
      <c r="C16" s="29" t="s">
        <v>62</v>
      </c>
      <c r="D16" s="29"/>
      <c r="E16" s="29" t="s">
        <v>44</v>
      </c>
      <c r="F16" s="30" t="s">
        <v>130</v>
      </c>
      <c r="G16" s="29" t="s">
        <v>64</v>
      </c>
      <c r="H16" s="21" t="s">
        <v>130</v>
      </c>
      <c r="I16" s="21" t="s">
        <v>47</v>
      </c>
      <c r="J16" s="30" t="s">
        <v>48</v>
      </c>
      <c r="K16" s="30" t="s">
        <v>49</v>
      </c>
      <c r="L16" s="42" t="s">
        <v>6</v>
      </c>
      <c r="M16" s="42"/>
      <c r="N16" s="42"/>
      <c r="O16" s="43" t="s">
        <v>50</v>
      </c>
      <c r="P16" s="43" t="s">
        <v>51</v>
      </c>
    </row>
    <row r="17" spans="1:16" s="1" customFormat="1" ht="30.75" customHeight="1">
      <c r="A17" s="29" t="s">
        <v>41</v>
      </c>
      <c r="B17" s="29" t="s">
        <v>65</v>
      </c>
      <c r="C17" s="29" t="s">
        <v>131</v>
      </c>
      <c r="D17" s="29"/>
      <c r="E17" s="29" t="s">
        <v>54</v>
      </c>
      <c r="F17" s="30" t="s">
        <v>132</v>
      </c>
      <c r="G17" s="29" t="s">
        <v>56</v>
      </c>
      <c r="H17" s="21" t="s">
        <v>127</v>
      </c>
      <c r="I17" s="21" t="s">
        <v>47</v>
      </c>
      <c r="J17" s="30" t="s">
        <v>48</v>
      </c>
      <c r="K17" s="30" t="s">
        <v>49</v>
      </c>
      <c r="L17" s="42" t="s">
        <v>6</v>
      </c>
      <c r="M17" s="42"/>
      <c r="N17" s="42"/>
      <c r="O17" s="43" t="s">
        <v>50</v>
      </c>
      <c r="P17" s="43" t="s">
        <v>50</v>
      </c>
    </row>
    <row r="18" spans="1:16" s="1" customFormat="1" ht="30.75" customHeight="1">
      <c r="A18" s="29" t="s">
        <v>75</v>
      </c>
      <c r="B18" s="29" t="s">
        <v>76</v>
      </c>
      <c r="C18" s="29" t="s">
        <v>133</v>
      </c>
      <c r="D18" s="29"/>
      <c r="E18" s="29" t="s">
        <v>54</v>
      </c>
      <c r="F18" s="30" t="s">
        <v>127</v>
      </c>
      <c r="G18" s="29" t="s">
        <v>56</v>
      </c>
      <c r="H18" s="21" t="s">
        <v>127</v>
      </c>
      <c r="I18" s="21" t="s">
        <v>47</v>
      </c>
      <c r="J18" s="30" t="s">
        <v>48</v>
      </c>
      <c r="K18" s="30" t="s">
        <v>49</v>
      </c>
      <c r="L18" s="42" t="s">
        <v>6</v>
      </c>
      <c r="M18" s="42"/>
      <c r="N18" s="42"/>
      <c r="O18" s="43" t="s">
        <v>50</v>
      </c>
      <c r="P18" s="43" t="s">
        <v>50</v>
      </c>
    </row>
    <row r="19" spans="1:16" s="1" customFormat="1" ht="30.75" customHeight="1">
      <c r="A19" s="29" t="s">
        <v>75</v>
      </c>
      <c r="B19" s="29" t="s">
        <v>78</v>
      </c>
      <c r="C19" s="29" t="s">
        <v>134</v>
      </c>
      <c r="D19" s="29"/>
      <c r="E19" s="29" t="s">
        <v>54</v>
      </c>
      <c r="F19" s="30" t="s">
        <v>127</v>
      </c>
      <c r="G19" s="29" t="s">
        <v>56</v>
      </c>
      <c r="H19" s="21" t="s">
        <v>127</v>
      </c>
      <c r="I19" s="21" t="s">
        <v>47</v>
      </c>
      <c r="J19" s="30" t="s">
        <v>48</v>
      </c>
      <c r="K19" s="30" t="s">
        <v>49</v>
      </c>
      <c r="L19" s="42" t="s">
        <v>6</v>
      </c>
      <c r="M19" s="42"/>
      <c r="N19" s="42"/>
      <c r="O19" s="43" t="s">
        <v>50</v>
      </c>
      <c r="P19" s="43" t="s">
        <v>50</v>
      </c>
    </row>
    <row r="20" spans="1:16" s="1" customFormat="1" ht="30.75" customHeight="1">
      <c r="A20" s="29" t="s">
        <v>75</v>
      </c>
      <c r="B20" s="29" t="s">
        <v>135</v>
      </c>
      <c r="C20" s="29" t="s">
        <v>136</v>
      </c>
      <c r="D20" s="29"/>
      <c r="E20" s="29" t="s">
        <v>137</v>
      </c>
      <c r="F20" s="30" t="s">
        <v>127</v>
      </c>
      <c r="G20" s="29" t="s">
        <v>56</v>
      </c>
      <c r="H20" s="21" t="s">
        <v>127</v>
      </c>
      <c r="I20" s="21" t="s">
        <v>47</v>
      </c>
      <c r="J20" s="30" t="s">
        <v>48</v>
      </c>
      <c r="K20" s="30" t="s">
        <v>49</v>
      </c>
      <c r="L20" s="42" t="s">
        <v>6</v>
      </c>
      <c r="M20" s="42"/>
      <c r="N20" s="42"/>
      <c r="O20" s="43" t="s">
        <v>50</v>
      </c>
      <c r="P20" s="43" t="s">
        <v>96</v>
      </c>
    </row>
    <row r="21" spans="1:16" s="1" customFormat="1" ht="30.75" customHeight="1">
      <c r="A21" s="29" t="s">
        <v>80</v>
      </c>
      <c r="B21" s="29" t="s">
        <v>81</v>
      </c>
      <c r="C21" s="29" t="s">
        <v>138</v>
      </c>
      <c r="D21" s="29"/>
      <c r="E21" s="29" t="s">
        <v>54</v>
      </c>
      <c r="F21" s="30" t="s">
        <v>127</v>
      </c>
      <c r="G21" s="29" t="s">
        <v>56</v>
      </c>
      <c r="H21" s="21" t="s">
        <v>127</v>
      </c>
      <c r="I21" s="21" t="s">
        <v>47</v>
      </c>
      <c r="J21" s="30" t="s">
        <v>48</v>
      </c>
      <c r="K21" s="30" t="s">
        <v>49</v>
      </c>
      <c r="L21" s="42" t="s">
        <v>6</v>
      </c>
      <c r="M21" s="42"/>
      <c r="N21" s="42"/>
      <c r="O21" s="43" t="s">
        <v>50</v>
      </c>
      <c r="P21" s="43" t="s">
        <v>50</v>
      </c>
    </row>
    <row r="22" spans="1:16" s="1" customFormat="1" ht="30.75" customHeight="1">
      <c r="A22" s="29" t="s">
        <v>80</v>
      </c>
      <c r="B22" s="29" t="s">
        <v>139</v>
      </c>
      <c r="C22" s="29" t="s">
        <v>140</v>
      </c>
      <c r="D22" s="29"/>
      <c r="E22" s="29" t="s">
        <v>54</v>
      </c>
      <c r="F22" s="30" t="s">
        <v>141</v>
      </c>
      <c r="G22" s="29" t="s">
        <v>56</v>
      </c>
      <c r="H22" s="21" t="s">
        <v>127</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55</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0" customWidth="1"/>
    <col min="3" max="3" width="14.25390625" style="0" customWidth="1"/>
    <col min="4" max="4" width="8.625" style="0" customWidth="1"/>
    <col min="5" max="5" width="9.375" style="0" customWidth="1"/>
    <col min="6" max="6" width="8.00390625" style="0" customWidth="1"/>
    <col min="7" max="7" width="8.875" style="0" customWidth="1"/>
    <col min="8" max="8" width="7.625" style="0" customWidth="1"/>
    <col min="9" max="9" width="7.50390625" style="0" customWidth="1"/>
    <col min="10" max="11" width="7.25390625" style="0" customWidth="1"/>
    <col min="12" max="12" width="10.875" style="0" customWidth="1"/>
    <col min="13" max="13" width="9.125" style="0" customWidth="1"/>
    <col min="14" max="14" width="14.00390625" style="0" customWidth="1"/>
    <col min="15" max="15" width="14.00390625" style="0" hidden="1" customWidth="1"/>
    <col min="16" max="16" width="23.25390625" style="0" hidden="1" customWidth="1"/>
    <col min="22" max="27" width="9.00390625" style="0" hidden="1" customWidth="1"/>
  </cols>
  <sheetData>
    <row r="1" spans="1:14" ht="25.5">
      <c r="A1" s="3" t="s">
        <v>0</v>
      </c>
      <c r="B1" s="3"/>
      <c r="C1" s="3"/>
      <c r="D1" s="3"/>
      <c r="E1" s="3"/>
      <c r="F1" s="3"/>
      <c r="G1" s="3"/>
      <c r="H1" s="3"/>
      <c r="I1" s="3"/>
      <c r="J1" s="3"/>
      <c r="K1" s="3"/>
      <c r="L1" s="3"/>
      <c r="M1" s="32"/>
      <c r="N1" s="32"/>
    </row>
    <row r="2" spans="1:26" ht="21" customHeight="1">
      <c r="A2" s="4" t="s">
        <v>1</v>
      </c>
      <c r="B2" s="5" t="s">
        <v>142</v>
      </c>
      <c r="C2" s="6"/>
      <c r="D2" s="7"/>
      <c r="E2" s="4" t="s">
        <v>3</v>
      </c>
      <c r="F2" s="5" t="s">
        <v>4</v>
      </c>
      <c r="G2" s="6"/>
      <c r="H2" s="7"/>
      <c r="I2" s="4" t="s">
        <v>5</v>
      </c>
      <c r="J2" s="33" t="s">
        <v>6</v>
      </c>
      <c r="K2" s="34"/>
      <c r="L2" s="35"/>
      <c r="M2" s="32"/>
      <c r="N2" s="32"/>
      <c r="Z2" s="1" t="s">
        <v>143</v>
      </c>
    </row>
    <row r="3" spans="1:14" ht="19.5" customHeight="1">
      <c r="A3" s="4" t="s">
        <v>8</v>
      </c>
      <c r="B3" s="5" t="s">
        <v>9</v>
      </c>
      <c r="C3" s="6"/>
      <c r="D3" s="7"/>
      <c r="E3" s="4" t="s">
        <v>10</v>
      </c>
      <c r="F3" s="8" t="s">
        <v>11</v>
      </c>
      <c r="G3" s="9"/>
      <c r="H3" s="9"/>
      <c r="I3" s="9"/>
      <c r="J3" s="9"/>
      <c r="K3" s="9"/>
      <c r="L3" s="36"/>
      <c r="M3" s="32"/>
      <c r="N3" s="32"/>
    </row>
    <row r="4" spans="1:14" ht="19.5" customHeight="1">
      <c r="A4" s="10" t="s">
        <v>12</v>
      </c>
      <c r="B4" s="11" t="s">
        <v>13</v>
      </c>
      <c r="C4" s="12"/>
      <c r="D4" s="13"/>
      <c r="E4" s="14" t="s">
        <v>14</v>
      </c>
      <c r="F4" s="15" t="s">
        <v>6</v>
      </c>
      <c r="G4" s="16"/>
      <c r="H4" s="16"/>
      <c r="I4" s="16"/>
      <c r="J4" s="16"/>
      <c r="K4" s="16"/>
      <c r="L4" s="14"/>
      <c r="M4" s="32"/>
      <c r="N4" s="32"/>
    </row>
    <row r="5" spans="1:14" ht="15.75" customHeight="1">
      <c r="A5" s="17" t="s">
        <v>15</v>
      </c>
      <c r="B5" s="18"/>
      <c r="C5" s="19" t="s">
        <v>16</v>
      </c>
      <c r="D5" s="17" t="s">
        <v>17</v>
      </c>
      <c r="E5" s="18"/>
      <c r="F5" s="20" t="s">
        <v>18</v>
      </c>
      <c r="G5" s="20"/>
      <c r="H5" s="20"/>
      <c r="I5" s="20"/>
      <c r="J5" s="20" t="s">
        <v>19</v>
      </c>
      <c r="K5" s="37" t="s">
        <v>20</v>
      </c>
      <c r="L5" s="20" t="s">
        <v>21</v>
      </c>
      <c r="M5" s="32"/>
      <c r="N5" s="32"/>
    </row>
    <row r="6" spans="1:15" ht="14.25">
      <c r="A6" s="21" t="s">
        <v>22</v>
      </c>
      <c r="B6" s="21"/>
      <c r="C6" s="22">
        <v>150000</v>
      </c>
      <c r="D6" s="22">
        <v>150000</v>
      </c>
      <c r="E6" s="22"/>
      <c r="F6" s="22">
        <v>150000</v>
      </c>
      <c r="G6" s="22"/>
      <c r="H6" s="22"/>
      <c r="I6" s="22"/>
      <c r="J6" s="38" t="s">
        <v>23</v>
      </c>
      <c r="K6" s="30">
        <v>100</v>
      </c>
      <c r="L6" s="39">
        <v>10</v>
      </c>
      <c r="M6" s="32"/>
      <c r="N6" s="32"/>
      <c r="O6" s="40" t="s">
        <v>24</v>
      </c>
    </row>
    <row r="7" spans="1:14" ht="14.25">
      <c r="A7" s="21" t="s">
        <v>25</v>
      </c>
      <c r="B7" s="21"/>
      <c r="C7" s="22">
        <v>150000</v>
      </c>
      <c r="D7" s="22">
        <v>150000</v>
      </c>
      <c r="E7" s="22"/>
      <c r="F7" s="22">
        <v>150000</v>
      </c>
      <c r="G7" s="22"/>
      <c r="H7" s="22"/>
      <c r="I7" s="22"/>
      <c r="J7" s="30"/>
      <c r="K7" s="30">
        <v>100</v>
      </c>
      <c r="L7" s="30"/>
      <c r="M7" s="32"/>
      <c r="N7" s="32"/>
    </row>
    <row r="8" spans="1:14" ht="14.25">
      <c r="A8" s="21" t="s">
        <v>26</v>
      </c>
      <c r="B8" s="21"/>
      <c r="C8" s="22">
        <v>0</v>
      </c>
      <c r="D8" s="22">
        <v>0</v>
      </c>
      <c r="E8" s="22"/>
      <c r="F8" s="23">
        <v>0</v>
      </c>
      <c r="G8" s="23"/>
      <c r="H8" s="23"/>
      <c r="I8" s="23"/>
      <c r="J8" s="30"/>
      <c r="K8" s="30">
        <v>0</v>
      </c>
      <c r="L8" s="30"/>
      <c r="M8" s="32"/>
      <c r="N8" s="32"/>
    </row>
    <row r="9" spans="1:14" ht="14.25">
      <c r="A9" s="21" t="s">
        <v>27</v>
      </c>
      <c r="B9" s="21"/>
      <c r="C9" s="22">
        <v>0</v>
      </c>
      <c r="D9" s="22">
        <v>0</v>
      </c>
      <c r="E9" s="22"/>
      <c r="F9" s="22">
        <v>0</v>
      </c>
      <c r="G9" s="22"/>
      <c r="H9" s="22"/>
      <c r="I9" s="22"/>
      <c r="J9" s="30"/>
      <c r="K9" s="30">
        <v>0</v>
      </c>
      <c r="L9" s="30"/>
      <c r="M9" s="32"/>
      <c r="N9" s="32"/>
    </row>
    <row r="10" spans="1:14" ht="14.25">
      <c r="A10" s="20" t="s">
        <v>28</v>
      </c>
      <c r="B10" s="20"/>
      <c r="C10" s="20"/>
      <c r="D10" s="20"/>
      <c r="E10" s="20"/>
      <c r="F10" s="20" t="s">
        <v>29</v>
      </c>
      <c r="G10" s="20"/>
      <c r="H10" s="20"/>
      <c r="I10" s="20"/>
      <c r="J10" s="20"/>
      <c r="K10" s="20"/>
      <c r="L10" s="20"/>
      <c r="M10" s="32"/>
      <c r="N10" s="32"/>
    </row>
    <row r="11" spans="1:14" ht="88.5" customHeight="1">
      <c r="A11" s="24" t="s">
        <v>144</v>
      </c>
      <c r="B11" s="25"/>
      <c r="C11" s="25"/>
      <c r="D11" s="25"/>
      <c r="E11" s="26"/>
      <c r="F11" s="27" t="s">
        <v>145</v>
      </c>
      <c r="G11" s="28"/>
      <c r="H11" s="28"/>
      <c r="I11" s="28"/>
      <c r="J11" s="28"/>
      <c r="K11" s="28"/>
      <c r="L11" s="41"/>
      <c r="M11" s="32"/>
      <c r="N11" s="32"/>
    </row>
    <row r="12" spans="1:14"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ht="30.75" customHeight="1">
      <c r="A13" s="29" t="s">
        <v>41</v>
      </c>
      <c r="B13" s="29" t="s">
        <v>42</v>
      </c>
      <c r="C13" s="29" t="s">
        <v>146</v>
      </c>
      <c r="D13" s="29"/>
      <c r="E13" s="29" t="s">
        <v>54</v>
      </c>
      <c r="F13" s="30" t="s">
        <v>73</v>
      </c>
      <c r="G13" s="29" t="s">
        <v>147</v>
      </c>
      <c r="H13" s="21" t="s">
        <v>73</v>
      </c>
      <c r="I13" s="21" t="s">
        <v>47</v>
      </c>
      <c r="J13" s="30" t="s">
        <v>148</v>
      </c>
      <c r="K13" s="30" t="s">
        <v>149</v>
      </c>
      <c r="L13" s="42" t="s">
        <v>6</v>
      </c>
      <c r="M13" s="42"/>
      <c r="N13" s="42"/>
      <c r="O13" s="43" t="s">
        <v>50</v>
      </c>
      <c r="P13" s="43" t="s">
        <v>50</v>
      </c>
    </row>
    <row r="14" spans="1:16" ht="30.75" customHeight="1">
      <c r="A14" s="29" t="s">
        <v>41</v>
      </c>
      <c r="B14" s="29" t="s">
        <v>42</v>
      </c>
      <c r="C14" s="29" t="s">
        <v>150</v>
      </c>
      <c r="D14" s="29"/>
      <c r="E14" s="29" t="s">
        <v>54</v>
      </c>
      <c r="F14" s="30" t="s">
        <v>73</v>
      </c>
      <c r="G14" s="29" t="s">
        <v>151</v>
      </c>
      <c r="H14" s="21" t="s">
        <v>73</v>
      </c>
      <c r="I14" s="21" t="s">
        <v>47</v>
      </c>
      <c r="J14" s="30" t="s">
        <v>148</v>
      </c>
      <c r="K14" s="30" t="s">
        <v>149</v>
      </c>
      <c r="L14" s="42" t="s">
        <v>6</v>
      </c>
      <c r="M14" s="42"/>
      <c r="N14" s="42"/>
      <c r="O14" s="43" t="s">
        <v>50</v>
      </c>
      <c r="P14" s="43" t="s">
        <v>50</v>
      </c>
    </row>
    <row r="15" spans="1:16" ht="30.75" customHeight="1">
      <c r="A15" s="29" t="s">
        <v>41</v>
      </c>
      <c r="B15" s="29" t="s">
        <v>42</v>
      </c>
      <c r="C15" s="29" t="s">
        <v>152</v>
      </c>
      <c r="D15" s="29"/>
      <c r="E15" s="29" t="s">
        <v>54</v>
      </c>
      <c r="F15" s="30" t="s">
        <v>50</v>
      </c>
      <c r="G15" s="29" t="s">
        <v>153</v>
      </c>
      <c r="H15" s="21" t="s">
        <v>50</v>
      </c>
      <c r="I15" s="21" t="s">
        <v>47</v>
      </c>
      <c r="J15" s="30" t="s">
        <v>48</v>
      </c>
      <c r="K15" s="30" t="s">
        <v>49</v>
      </c>
      <c r="L15" s="42" t="s">
        <v>6</v>
      </c>
      <c r="M15" s="42"/>
      <c r="N15" s="42"/>
      <c r="O15" s="43" t="s">
        <v>50</v>
      </c>
      <c r="P15" s="43" t="s">
        <v>50</v>
      </c>
    </row>
    <row r="16" spans="1:16" ht="30.75" customHeight="1">
      <c r="A16" s="29" t="s">
        <v>41</v>
      </c>
      <c r="B16" s="29" t="s">
        <v>42</v>
      </c>
      <c r="C16" s="29" t="s">
        <v>154</v>
      </c>
      <c r="D16" s="29"/>
      <c r="E16" s="29" t="s">
        <v>54</v>
      </c>
      <c r="F16" s="30" t="s">
        <v>155</v>
      </c>
      <c r="G16" s="29" t="s">
        <v>124</v>
      </c>
      <c r="H16" s="21" t="s">
        <v>155</v>
      </c>
      <c r="I16" s="21" t="s">
        <v>47</v>
      </c>
      <c r="J16" s="30" t="s">
        <v>148</v>
      </c>
      <c r="K16" s="30" t="s">
        <v>149</v>
      </c>
      <c r="L16" s="42" t="s">
        <v>6</v>
      </c>
      <c r="M16" s="42"/>
      <c r="N16" s="42"/>
      <c r="O16" s="43" t="s">
        <v>50</v>
      </c>
      <c r="P16" s="43" t="s">
        <v>50</v>
      </c>
    </row>
    <row r="17" spans="1:16" ht="30.75" customHeight="1">
      <c r="A17" s="29" t="s">
        <v>41</v>
      </c>
      <c r="B17" s="29" t="s">
        <v>42</v>
      </c>
      <c r="C17" s="29" t="s">
        <v>156</v>
      </c>
      <c r="D17" s="29"/>
      <c r="E17" s="29" t="s">
        <v>54</v>
      </c>
      <c r="F17" s="30" t="s">
        <v>155</v>
      </c>
      <c r="G17" s="29" t="s">
        <v>124</v>
      </c>
      <c r="H17" s="21" t="s">
        <v>155</v>
      </c>
      <c r="I17" s="21" t="s">
        <v>47</v>
      </c>
      <c r="J17" s="30" t="s">
        <v>148</v>
      </c>
      <c r="K17" s="30" t="s">
        <v>149</v>
      </c>
      <c r="L17" s="42" t="s">
        <v>6</v>
      </c>
      <c r="M17" s="42"/>
      <c r="N17" s="42"/>
      <c r="O17" s="43" t="s">
        <v>50</v>
      </c>
      <c r="P17" s="43" t="s">
        <v>50</v>
      </c>
    </row>
    <row r="18" spans="1:16" ht="30.75" customHeight="1">
      <c r="A18" s="29" t="s">
        <v>41</v>
      </c>
      <c r="B18" s="29" t="s">
        <v>42</v>
      </c>
      <c r="C18" s="29" t="s">
        <v>157</v>
      </c>
      <c r="D18" s="29"/>
      <c r="E18" s="29" t="s">
        <v>54</v>
      </c>
      <c r="F18" s="30" t="s">
        <v>50</v>
      </c>
      <c r="G18" s="29" t="s">
        <v>97</v>
      </c>
      <c r="H18" s="21" t="s">
        <v>50</v>
      </c>
      <c r="I18" s="21" t="s">
        <v>47</v>
      </c>
      <c r="J18" s="30" t="s">
        <v>48</v>
      </c>
      <c r="K18" s="30" t="s">
        <v>49</v>
      </c>
      <c r="L18" s="42" t="s">
        <v>6</v>
      </c>
      <c r="M18" s="42"/>
      <c r="N18" s="42"/>
      <c r="O18" s="43" t="s">
        <v>50</v>
      </c>
      <c r="P18" s="43" t="s">
        <v>50</v>
      </c>
    </row>
    <row r="19" spans="1:16" ht="30.75" customHeight="1">
      <c r="A19" s="29" t="s">
        <v>41</v>
      </c>
      <c r="B19" s="29" t="s">
        <v>57</v>
      </c>
      <c r="C19" s="29" t="s">
        <v>158</v>
      </c>
      <c r="D19" s="29"/>
      <c r="E19" s="29" t="s">
        <v>54</v>
      </c>
      <c r="F19" s="30" t="s">
        <v>55</v>
      </c>
      <c r="G19" s="29" t="s">
        <v>56</v>
      </c>
      <c r="H19" s="21" t="s">
        <v>55</v>
      </c>
      <c r="I19" s="21" t="s">
        <v>47</v>
      </c>
      <c r="J19" s="30" t="s">
        <v>148</v>
      </c>
      <c r="K19" s="30" t="s">
        <v>149</v>
      </c>
      <c r="L19" s="42" t="s">
        <v>6</v>
      </c>
      <c r="M19" s="42"/>
      <c r="N19" s="42"/>
      <c r="O19" s="43" t="s">
        <v>50</v>
      </c>
      <c r="P19" s="43" t="s">
        <v>50</v>
      </c>
    </row>
    <row r="20" spans="1:16" ht="30.75" customHeight="1">
      <c r="A20" s="29" t="s">
        <v>75</v>
      </c>
      <c r="B20" s="29" t="s">
        <v>76</v>
      </c>
      <c r="C20" s="29" t="s">
        <v>159</v>
      </c>
      <c r="D20" s="29"/>
      <c r="E20" s="29" t="s">
        <v>54</v>
      </c>
      <c r="F20" s="30" t="s">
        <v>160</v>
      </c>
      <c r="G20" s="29" t="s">
        <v>56</v>
      </c>
      <c r="H20" s="21" t="s">
        <v>160</v>
      </c>
      <c r="I20" s="21" t="s">
        <v>47</v>
      </c>
      <c r="J20" s="30" t="s">
        <v>148</v>
      </c>
      <c r="K20" s="30" t="s">
        <v>149</v>
      </c>
      <c r="L20" s="42" t="s">
        <v>6</v>
      </c>
      <c r="M20" s="42"/>
      <c r="N20" s="42"/>
      <c r="O20" s="43" t="s">
        <v>50</v>
      </c>
      <c r="P20" s="43" t="s">
        <v>50</v>
      </c>
    </row>
    <row r="21" spans="1:16" ht="30.75" customHeight="1">
      <c r="A21" s="29" t="s">
        <v>75</v>
      </c>
      <c r="B21" s="29" t="s">
        <v>76</v>
      </c>
      <c r="C21" s="29" t="s">
        <v>161</v>
      </c>
      <c r="D21" s="29"/>
      <c r="E21" s="29" t="s">
        <v>54</v>
      </c>
      <c r="F21" s="30" t="s">
        <v>160</v>
      </c>
      <c r="G21" s="29" t="s">
        <v>56</v>
      </c>
      <c r="H21" s="21" t="s">
        <v>160</v>
      </c>
      <c r="I21" s="21" t="s">
        <v>47</v>
      </c>
      <c r="J21" s="30" t="s">
        <v>148</v>
      </c>
      <c r="K21" s="30" t="s">
        <v>149</v>
      </c>
      <c r="L21" s="42" t="s">
        <v>6</v>
      </c>
      <c r="M21" s="42"/>
      <c r="N21" s="42"/>
      <c r="O21" s="43" t="s">
        <v>50</v>
      </c>
      <c r="P21" s="43" t="s">
        <v>50</v>
      </c>
    </row>
    <row r="22" spans="1:16" ht="30.75" customHeight="1">
      <c r="A22" s="29" t="s">
        <v>75</v>
      </c>
      <c r="B22" s="29" t="s">
        <v>76</v>
      </c>
      <c r="C22" s="29" t="s">
        <v>162</v>
      </c>
      <c r="D22" s="29"/>
      <c r="E22" s="29" t="s">
        <v>54</v>
      </c>
      <c r="F22" s="30" t="s">
        <v>55</v>
      </c>
      <c r="G22" s="29" t="s">
        <v>56</v>
      </c>
      <c r="H22" s="21" t="s">
        <v>55</v>
      </c>
      <c r="I22" s="21" t="s">
        <v>47</v>
      </c>
      <c r="J22" s="30" t="s">
        <v>148</v>
      </c>
      <c r="K22" s="30" t="s">
        <v>149</v>
      </c>
      <c r="L22" s="42" t="s">
        <v>6</v>
      </c>
      <c r="M22" s="42"/>
      <c r="N22" s="42"/>
      <c r="O22" s="43" t="s">
        <v>50</v>
      </c>
      <c r="P22" s="43" t="s">
        <v>50</v>
      </c>
    </row>
    <row r="23" spans="1:16" ht="30.75" customHeight="1">
      <c r="A23" s="29" t="s">
        <v>75</v>
      </c>
      <c r="B23" s="29" t="s">
        <v>76</v>
      </c>
      <c r="C23" s="29" t="s">
        <v>163</v>
      </c>
      <c r="D23" s="29"/>
      <c r="E23" s="29" t="s">
        <v>54</v>
      </c>
      <c r="F23" s="30" t="s">
        <v>50</v>
      </c>
      <c r="G23" s="29" t="s">
        <v>97</v>
      </c>
      <c r="H23" s="21" t="s">
        <v>50</v>
      </c>
      <c r="I23" s="21" t="s">
        <v>47</v>
      </c>
      <c r="J23" s="30" t="s">
        <v>148</v>
      </c>
      <c r="K23" s="30" t="s">
        <v>149</v>
      </c>
      <c r="L23" s="42" t="s">
        <v>6</v>
      </c>
      <c r="M23" s="42"/>
      <c r="N23" s="42"/>
      <c r="O23" s="43" t="s">
        <v>50</v>
      </c>
      <c r="P23" s="43" t="s">
        <v>50</v>
      </c>
    </row>
    <row r="24" spans="1:16" ht="30.75" customHeight="1">
      <c r="A24" s="29" t="s">
        <v>84</v>
      </c>
      <c r="B24" s="29" t="s">
        <v>6</v>
      </c>
      <c r="C24" s="29" t="s">
        <v>6</v>
      </c>
      <c r="D24" s="29"/>
      <c r="E24" s="29" t="s">
        <v>6</v>
      </c>
      <c r="F24" s="30" t="s">
        <v>6</v>
      </c>
      <c r="G24" s="29" t="s">
        <v>6</v>
      </c>
      <c r="H24" s="21" t="s">
        <v>6</v>
      </c>
      <c r="I24" s="21" t="s">
        <v>6</v>
      </c>
      <c r="J24" s="30" t="s">
        <v>85</v>
      </c>
      <c r="K24" s="30" t="s">
        <v>55</v>
      </c>
      <c r="L24" s="42" t="s">
        <v>6</v>
      </c>
      <c r="M24" s="42"/>
      <c r="N24" s="42"/>
      <c r="O24" s="43" t="s">
        <v>6</v>
      </c>
      <c r="P24" s="43" t="s">
        <v>6</v>
      </c>
    </row>
    <row r="25" spans="3:14" ht="14.25">
      <c r="C25" s="31"/>
      <c r="D25" s="31"/>
      <c r="L25" s="44"/>
      <c r="M25" s="44"/>
      <c r="N25" s="44"/>
    </row>
    <row r="26" spans="3:14" ht="14.25">
      <c r="C26" s="31"/>
      <c r="D26" s="31"/>
      <c r="L26" s="44"/>
      <c r="M26" s="44"/>
      <c r="N26" s="44"/>
    </row>
    <row r="27" spans="3:14" ht="14.25">
      <c r="C27" s="31"/>
      <c r="D27" s="31"/>
      <c r="L27" s="44"/>
      <c r="M27" s="44"/>
      <c r="N27" s="44"/>
    </row>
    <row r="28" spans="3:14" ht="14.25">
      <c r="C28" s="31"/>
      <c r="D28" s="31"/>
      <c r="L28" s="44"/>
      <c r="M28" s="44"/>
      <c r="N28" s="44"/>
    </row>
    <row r="29" spans="3:14" ht="14.25">
      <c r="C29" s="31"/>
      <c r="D29" s="31"/>
      <c r="L29" s="44"/>
      <c r="M29" s="44"/>
      <c r="N29" s="44"/>
    </row>
    <row r="30" spans="3:14" ht="14.25">
      <c r="C30" s="31"/>
      <c r="D30" s="31"/>
      <c r="L30" s="44"/>
      <c r="M30" s="44"/>
      <c r="N30" s="44"/>
    </row>
    <row r="31" spans="3:14" ht="14.25">
      <c r="C31" s="31"/>
      <c r="D31" s="31"/>
      <c r="L31" s="44"/>
      <c r="M31" s="44"/>
      <c r="N31" s="44"/>
    </row>
    <row r="32" spans="3:14" ht="14.25">
      <c r="C32" s="31"/>
      <c r="D32" s="31"/>
      <c r="L32" s="44"/>
      <c r="M32" s="44"/>
      <c r="N32" s="44"/>
    </row>
    <row r="33" spans="3:14" ht="14.25">
      <c r="C33" s="31"/>
      <c r="D33" s="31"/>
      <c r="L33" s="44"/>
      <c r="M33" s="44"/>
      <c r="N33" s="44"/>
    </row>
    <row r="34" spans="3:14" ht="14.25">
      <c r="C34" s="31"/>
      <c r="D34" s="31"/>
      <c r="L34" s="44"/>
      <c r="M34" s="44"/>
      <c r="N34" s="44"/>
    </row>
    <row r="35" spans="3:14" ht="14.25">
      <c r="C35" s="31"/>
      <c r="D35" s="31"/>
      <c r="L35" s="44"/>
      <c r="M35" s="44"/>
      <c r="N35" s="44"/>
    </row>
    <row r="36" spans="3:14" ht="14.25">
      <c r="C36" s="31"/>
      <c r="D36" s="31"/>
      <c r="L36" s="44"/>
      <c r="M36" s="44"/>
      <c r="N36" s="44"/>
    </row>
    <row r="37" spans="3:14" ht="14.25">
      <c r="C37" s="31"/>
      <c r="D37" s="31"/>
      <c r="L37" s="44"/>
      <c r="M37" s="44"/>
      <c r="N37" s="44"/>
    </row>
    <row r="38" spans="3:14" ht="14.25">
      <c r="C38" s="31"/>
      <c r="D38" s="31"/>
      <c r="L38" s="44"/>
      <c r="M38" s="44"/>
      <c r="N38" s="44"/>
    </row>
    <row r="39" spans="3:14" ht="14.25">
      <c r="C39" s="31"/>
      <c r="D39" s="31"/>
      <c r="L39" s="44"/>
      <c r="M39" s="44"/>
      <c r="N39" s="44"/>
    </row>
    <row r="40" spans="3:14" ht="14.25">
      <c r="C40" s="31"/>
      <c r="D40" s="31"/>
      <c r="L40" s="44"/>
      <c r="M40" s="44"/>
      <c r="N40" s="44"/>
    </row>
    <row r="41" spans="3:14" ht="14.25">
      <c r="C41" s="31"/>
      <c r="D41" s="31"/>
      <c r="L41" s="44"/>
      <c r="M41" s="44"/>
      <c r="N41" s="44"/>
    </row>
    <row r="42" spans="3:14" ht="14.25">
      <c r="C42" s="31"/>
      <c r="D42" s="31"/>
      <c r="L42" s="44"/>
      <c r="M42" s="44"/>
      <c r="N42" s="44"/>
    </row>
    <row r="43" spans="3:14" ht="14.25">
      <c r="C43" s="31"/>
      <c r="D43" s="31"/>
      <c r="L43" s="44"/>
      <c r="M43" s="44"/>
      <c r="N43" s="44"/>
    </row>
    <row r="44" spans="3:14" ht="14.25">
      <c r="C44" s="31"/>
      <c r="D44" s="31"/>
      <c r="L44" s="44"/>
      <c r="M44" s="44"/>
      <c r="N44" s="44"/>
    </row>
    <row r="45" spans="3:14" ht="14.25">
      <c r="C45" s="31"/>
      <c r="D45" s="31"/>
      <c r="L45" s="44"/>
      <c r="M45" s="44"/>
      <c r="N45" s="44"/>
    </row>
    <row r="46" spans="3:14" ht="14.25">
      <c r="C46" s="31"/>
      <c r="D46" s="31"/>
      <c r="L46" s="44"/>
      <c r="M46" s="44"/>
      <c r="N46" s="44"/>
    </row>
    <row r="47" spans="3:14" ht="14.25">
      <c r="C47" s="31"/>
      <c r="D47" s="31"/>
      <c r="L47" s="44"/>
      <c r="M47" s="44"/>
      <c r="N47" s="44"/>
    </row>
    <row r="48" spans="3:14" ht="14.25">
      <c r="C48" s="31"/>
      <c r="D48" s="31"/>
      <c r="L48" s="44"/>
      <c r="M48" s="44"/>
      <c r="N48" s="44"/>
    </row>
    <row r="49" spans="3:4" ht="14.25">
      <c r="C49" s="31"/>
      <c r="D49" s="31"/>
    </row>
    <row r="50" spans="3:4" ht="14.25">
      <c r="C50" s="31"/>
      <c r="D50" s="31"/>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C23:D23"/>
    <mergeCell ref="L23:N23"/>
    <mergeCell ref="A24:I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50"/>
  <sheetViews>
    <sheetView zoomScaleSheetLayoutView="100" workbookViewId="0" topLeftCell="B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164</v>
      </c>
      <c r="C2" s="6"/>
      <c r="D2" s="7"/>
      <c r="E2" s="4" t="s">
        <v>3</v>
      </c>
      <c r="F2" s="5" t="s">
        <v>4</v>
      </c>
      <c r="G2" s="6"/>
      <c r="H2" s="7"/>
      <c r="I2" s="4" t="s">
        <v>5</v>
      </c>
      <c r="J2" s="33" t="s">
        <v>165</v>
      </c>
      <c r="K2" s="34"/>
      <c r="L2" s="35"/>
      <c r="M2" s="32"/>
      <c r="N2" s="32"/>
      <c r="Z2" s="1" t="s">
        <v>166</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300000</v>
      </c>
      <c r="D6" s="22">
        <v>300000</v>
      </c>
      <c r="E6" s="22"/>
      <c r="F6" s="22">
        <f>F7+F8+F9</f>
        <v>182851.92</v>
      </c>
      <c r="G6" s="22"/>
      <c r="H6" s="22"/>
      <c r="I6" s="22"/>
      <c r="J6" s="38" t="s">
        <v>23</v>
      </c>
      <c r="K6" s="30">
        <f>IF(OR(D6=0,D6="0"),0,ROUND(((F7+F8+F9)/D6)*100,2))</f>
        <v>60.95</v>
      </c>
      <c r="L6" s="39">
        <f>ROUND((K6*O6/100),2)</f>
        <v>6.1</v>
      </c>
      <c r="M6" s="32"/>
      <c r="N6" s="32"/>
      <c r="O6" s="40" t="s">
        <v>24</v>
      </c>
    </row>
    <row r="7" spans="1:14" s="1" customFormat="1" ht="14.25">
      <c r="A7" s="21" t="s">
        <v>25</v>
      </c>
      <c r="B7" s="21"/>
      <c r="C7" s="22">
        <v>300000</v>
      </c>
      <c r="D7" s="22">
        <v>300000</v>
      </c>
      <c r="E7" s="22"/>
      <c r="F7" s="22">
        <v>182851.92</v>
      </c>
      <c r="G7" s="22"/>
      <c r="H7" s="22"/>
      <c r="I7" s="22"/>
      <c r="J7" s="30"/>
      <c r="K7" s="30">
        <f>IF(OR(D7=0,D7="0"),0,ROUND((F7/D7)*100,2))</f>
        <v>60.95</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167</v>
      </c>
      <c r="B11" s="25"/>
      <c r="C11" s="25"/>
      <c r="D11" s="25"/>
      <c r="E11" s="26"/>
      <c r="F11" s="27" t="s">
        <v>168</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169</v>
      </c>
      <c r="D13" s="29"/>
      <c r="E13" s="29" t="s">
        <v>44</v>
      </c>
      <c r="F13" s="30" t="s">
        <v>50</v>
      </c>
      <c r="G13" s="29" t="s">
        <v>92</v>
      </c>
      <c r="H13" s="21" t="s">
        <v>170</v>
      </c>
      <c r="I13" s="21" t="s">
        <v>171</v>
      </c>
      <c r="J13" s="30" t="s">
        <v>48</v>
      </c>
      <c r="K13" s="30" t="s">
        <v>170</v>
      </c>
      <c r="L13" s="42" t="s">
        <v>172</v>
      </c>
      <c r="M13" s="42"/>
      <c r="N13" s="42"/>
      <c r="O13" s="43" t="s">
        <v>50</v>
      </c>
      <c r="P13" s="43" t="s">
        <v>51</v>
      </c>
    </row>
    <row r="14" spans="1:16" s="1" customFormat="1" ht="30.75" customHeight="1">
      <c r="A14" s="29" t="s">
        <v>41</v>
      </c>
      <c r="B14" s="29" t="s">
        <v>42</v>
      </c>
      <c r="C14" s="29" t="s">
        <v>173</v>
      </c>
      <c r="D14" s="29"/>
      <c r="E14" s="29" t="s">
        <v>44</v>
      </c>
      <c r="F14" s="30" t="s">
        <v>45</v>
      </c>
      <c r="G14" s="29" t="s">
        <v>92</v>
      </c>
      <c r="H14" s="21" t="s">
        <v>50</v>
      </c>
      <c r="I14" s="21" t="s">
        <v>174</v>
      </c>
      <c r="J14" s="30" t="s">
        <v>48</v>
      </c>
      <c r="K14" s="30" t="s">
        <v>175</v>
      </c>
      <c r="L14" s="42" t="s">
        <v>176</v>
      </c>
      <c r="M14" s="42"/>
      <c r="N14" s="42"/>
      <c r="O14" s="43" t="s">
        <v>50</v>
      </c>
      <c r="P14" s="43" t="s">
        <v>51</v>
      </c>
    </row>
    <row r="15" spans="1:16" s="1" customFormat="1" ht="30.75" customHeight="1">
      <c r="A15" s="29" t="s">
        <v>41</v>
      </c>
      <c r="B15" s="29" t="s">
        <v>42</v>
      </c>
      <c r="C15" s="29" t="s">
        <v>177</v>
      </c>
      <c r="D15" s="29"/>
      <c r="E15" s="29" t="s">
        <v>44</v>
      </c>
      <c r="F15" s="30" t="s">
        <v>50</v>
      </c>
      <c r="G15" s="29" t="s">
        <v>178</v>
      </c>
      <c r="H15" s="21" t="s">
        <v>50</v>
      </c>
      <c r="I15" s="21" t="s">
        <v>47</v>
      </c>
      <c r="J15" s="30" t="s">
        <v>48</v>
      </c>
      <c r="K15" s="30" t="s">
        <v>49</v>
      </c>
      <c r="L15" s="42" t="s">
        <v>6</v>
      </c>
      <c r="M15" s="42"/>
      <c r="N15" s="42"/>
      <c r="O15" s="43" t="s">
        <v>50</v>
      </c>
      <c r="P15" s="43" t="s">
        <v>51</v>
      </c>
    </row>
    <row r="16" spans="1:16" s="1" customFormat="1" ht="30.75" customHeight="1">
      <c r="A16" s="29" t="s">
        <v>41</v>
      </c>
      <c r="B16" s="29" t="s">
        <v>42</v>
      </c>
      <c r="C16" s="29" t="s">
        <v>179</v>
      </c>
      <c r="D16" s="29"/>
      <c r="E16" s="29" t="s">
        <v>44</v>
      </c>
      <c r="F16" s="30" t="s">
        <v>45</v>
      </c>
      <c r="G16" s="29" t="s">
        <v>92</v>
      </c>
      <c r="H16" s="21" t="s">
        <v>50</v>
      </c>
      <c r="I16" s="21" t="s">
        <v>174</v>
      </c>
      <c r="J16" s="30" t="s">
        <v>48</v>
      </c>
      <c r="K16" s="30" t="s">
        <v>175</v>
      </c>
      <c r="L16" s="42" t="s">
        <v>180</v>
      </c>
      <c r="M16" s="42"/>
      <c r="N16" s="42"/>
      <c r="O16" s="43" t="s">
        <v>50</v>
      </c>
      <c r="P16" s="43" t="s">
        <v>51</v>
      </c>
    </row>
    <row r="17" spans="1:16" s="1" customFormat="1" ht="30.75" customHeight="1">
      <c r="A17" s="29" t="s">
        <v>41</v>
      </c>
      <c r="B17" s="29" t="s">
        <v>42</v>
      </c>
      <c r="C17" s="29" t="s">
        <v>181</v>
      </c>
      <c r="D17" s="29"/>
      <c r="E17" s="29" t="s">
        <v>44</v>
      </c>
      <c r="F17" s="30" t="s">
        <v>50</v>
      </c>
      <c r="G17" s="29" t="s">
        <v>147</v>
      </c>
      <c r="H17" s="21" t="s">
        <v>96</v>
      </c>
      <c r="I17" s="21" t="s">
        <v>47</v>
      </c>
      <c r="J17" s="30" t="s">
        <v>48</v>
      </c>
      <c r="K17" s="30" t="s">
        <v>49</v>
      </c>
      <c r="L17" s="42" t="s">
        <v>6</v>
      </c>
      <c r="M17" s="42"/>
      <c r="N17" s="42"/>
      <c r="O17" s="43" t="s">
        <v>50</v>
      </c>
      <c r="P17" s="43" t="s">
        <v>51</v>
      </c>
    </row>
    <row r="18" spans="1:16" s="1" customFormat="1" ht="30.75" customHeight="1">
      <c r="A18" s="29" t="s">
        <v>41</v>
      </c>
      <c r="B18" s="29" t="s">
        <v>52</v>
      </c>
      <c r="C18" s="29" t="s">
        <v>182</v>
      </c>
      <c r="D18" s="29"/>
      <c r="E18" s="29" t="s">
        <v>54</v>
      </c>
      <c r="F18" s="30" t="s">
        <v>132</v>
      </c>
      <c r="G18" s="29" t="s">
        <v>56</v>
      </c>
      <c r="H18" s="21" t="s">
        <v>132</v>
      </c>
      <c r="I18" s="21" t="s">
        <v>47</v>
      </c>
      <c r="J18" s="30" t="s">
        <v>48</v>
      </c>
      <c r="K18" s="30" t="s">
        <v>49</v>
      </c>
      <c r="L18" s="42" t="s">
        <v>6</v>
      </c>
      <c r="M18" s="42"/>
      <c r="N18" s="42"/>
      <c r="O18" s="43" t="s">
        <v>50</v>
      </c>
      <c r="P18" s="43" t="s">
        <v>50</v>
      </c>
    </row>
    <row r="19" spans="1:16" s="1" customFormat="1" ht="30.75" customHeight="1">
      <c r="A19" s="29" t="s">
        <v>75</v>
      </c>
      <c r="B19" s="29" t="s">
        <v>76</v>
      </c>
      <c r="C19" s="29" t="s">
        <v>183</v>
      </c>
      <c r="D19" s="29"/>
      <c r="E19" s="29" t="s">
        <v>54</v>
      </c>
      <c r="F19" s="30" t="s">
        <v>132</v>
      </c>
      <c r="G19" s="29" t="s">
        <v>56</v>
      </c>
      <c r="H19" s="21" t="s">
        <v>132</v>
      </c>
      <c r="I19" s="21" t="s">
        <v>47</v>
      </c>
      <c r="J19" s="30" t="s">
        <v>48</v>
      </c>
      <c r="K19" s="30" t="s">
        <v>49</v>
      </c>
      <c r="L19" s="42" t="s">
        <v>6</v>
      </c>
      <c r="M19" s="42"/>
      <c r="N19" s="42"/>
      <c r="O19" s="43" t="s">
        <v>50</v>
      </c>
      <c r="P19" s="43" t="s">
        <v>50</v>
      </c>
    </row>
    <row r="20" spans="1:16" s="1" customFormat="1" ht="30.75" customHeight="1">
      <c r="A20" s="29" t="s">
        <v>75</v>
      </c>
      <c r="B20" s="29" t="s">
        <v>78</v>
      </c>
      <c r="C20" s="29" t="s">
        <v>184</v>
      </c>
      <c r="D20" s="29"/>
      <c r="E20" s="29" t="s">
        <v>54</v>
      </c>
      <c r="F20" s="30" t="s">
        <v>113</v>
      </c>
      <c r="G20" s="29" t="s">
        <v>56</v>
      </c>
      <c r="H20" s="21" t="s">
        <v>113</v>
      </c>
      <c r="I20" s="21" t="s">
        <v>47</v>
      </c>
      <c r="J20" s="30" t="s">
        <v>48</v>
      </c>
      <c r="K20" s="30" t="s">
        <v>49</v>
      </c>
      <c r="L20" s="42" t="s">
        <v>6</v>
      </c>
      <c r="M20" s="42"/>
      <c r="N20" s="42"/>
      <c r="O20" s="43" t="s">
        <v>50</v>
      </c>
      <c r="P20" s="43" t="s">
        <v>50</v>
      </c>
    </row>
    <row r="21" spans="1:16" s="1" customFormat="1" ht="30.75" customHeight="1">
      <c r="A21" s="29" t="s">
        <v>75</v>
      </c>
      <c r="B21" s="29" t="s">
        <v>78</v>
      </c>
      <c r="C21" s="29" t="s">
        <v>185</v>
      </c>
      <c r="D21" s="29"/>
      <c r="E21" s="29" t="s">
        <v>54</v>
      </c>
      <c r="F21" s="30" t="s">
        <v>113</v>
      </c>
      <c r="G21" s="29" t="s">
        <v>56</v>
      </c>
      <c r="H21" s="21" t="s">
        <v>113</v>
      </c>
      <c r="I21" s="21" t="s">
        <v>47</v>
      </c>
      <c r="J21" s="30" t="s">
        <v>48</v>
      </c>
      <c r="K21" s="30" t="s">
        <v>49</v>
      </c>
      <c r="L21" s="42" t="s">
        <v>6</v>
      </c>
      <c r="M21" s="42"/>
      <c r="N21" s="42"/>
      <c r="O21" s="43" t="s">
        <v>50</v>
      </c>
      <c r="P21" s="43" t="s">
        <v>50</v>
      </c>
    </row>
    <row r="22" spans="1:16" s="1" customFormat="1" ht="30.75" customHeight="1">
      <c r="A22" s="29" t="s">
        <v>80</v>
      </c>
      <c r="B22" s="29" t="s">
        <v>186</v>
      </c>
      <c r="C22" s="29" t="s">
        <v>187</v>
      </c>
      <c r="D22" s="29"/>
      <c r="E22" s="29" t="s">
        <v>54</v>
      </c>
      <c r="F22" s="30" t="s">
        <v>113</v>
      </c>
      <c r="G22" s="29" t="s">
        <v>56</v>
      </c>
      <c r="H22" s="21" t="s">
        <v>141</v>
      </c>
      <c r="I22" s="21" t="s">
        <v>188</v>
      </c>
      <c r="J22" s="30" t="s">
        <v>48</v>
      </c>
      <c r="K22" s="30" t="s">
        <v>189</v>
      </c>
      <c r="L22" s="42" t="s">
        <v>190</v>
      </c>
      <c r="M22" s="42"/>
      <c r="N22" s="42"/>
      <c r="O22" s="43" t="s">
        <v>50</v>
      </c>
      <c r="P22" s="43" t="s">
        <v>50</v>
      </c>
    </row>
    <row r="23" spans="1:16" s="1" customFormat="1" ht="30.75" customHeight="1">
      <c r="A23" s="29" t="s">
        <v>84</v>
      </c>
      <c r="B23" s="29"/>
      <c r="C23" s="29"/>
      <c r="D23" s="29"/>
      <c r="E23" s="29"/>
      <c r="F23" s="30"/>
      <c r="G23" s="29"/>
      <c r="H23" s="21"/>
      <c r="I23" s="21"/>
      <c r="J23" s="30" t="s">
        <v>85</v>
      </c>
      <c r="K23" s="30" t="s">
        <v>191</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Z50"/>
  <sheetViews>
    <sheetView zoomScaleSheetLayoutView="100" workbookViewId="0" topLeftCell="A1">
      <selection activeCell="Q13" sqref="Q13"/>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192</v>
      </c>
      <c r="C2" s="6"/>
      <c r="D2" s="7"/>
      <c r="E2" s="4" t="s">
        <v>3</v>
      </c>
      <c r="F2" s="5" t="s">
        <v>4</v>
      </c>
      <c r="G2" s="6"/>
      <c r="H2" s="7"/>
      <c r="I2" s="4" t="s">
        <v>5</v>
      </c>
      <c r="J2" s="33" t="s">
        <v>6</v>
      </c>
      <c r="K2" s="34"/>
      <c r="L2" s="35"/>
      <c r="M2" s="32"/>
      <c r="N2" s="32"/>
      <c r="Z2" s="1" t="s">
        <v>193</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0</v>
      </c>
      <c r="D6" s="22">
        <v>50900</v>
      </c>
      <c r="E6" s="22"/>
      <c r="F6" s="22">
        <f>F7+F8+F9</f>
        <v>50900</v>
      </c>
      <c r="G6" s="22"/>
      <c r="H6" s="22"/>
      <c r="I6" s="22"/>
      <c r="J6" s="38" t="s">
        <v>23</v>
      </c>
      <c r="K6" s="30">
        <f>IF(OR(D6=0,D6="0"),0,ROUND(((F7+F8+F9)/D6)*100,2))</f>
        <v>100</v>
      </c>
      <c r="L6" s="39">
        <f>ROUND((K6*O6/100),2)</f>
        <v>10</v>
      </c>
      <c r="M6" s="32"/>
      <c r="N6" s="32"/>
      <c r="O6" s="40" t="s">
        <v>24</v>
      </c>
    </row>
    <row r="7" spans="1:14" s="1" customFormat="1" ht="14.25">
      <c r="A7" s="21" t="s">
        <v>25</v>
      </c>
      <c r="B7" s="21"/>
      <c r="C7" s="22" t="s">
        <v>6</v>
      </c>
      <c r="D7" s="22">
        <v>50900</v>
      </c>
      <c r="E7" s="22"/>
      <c r="F7" s="22">
        <v>50900</v>
      </c>
      <c r="G7" s="22"/>
      <c r="H7" s="22"/>
      <c r="I7" s="22"/>
      <c r="J7" s="30"/>
      <c r="K7" s="30">
        <f>IF(OR(D7=0,D7="0"),0,ROUND((F7/D7)*100,2))</f>
        <v>100</v>
      </c>
      <c r="L7" s="30"/>
      <c r="M7" s="32"/>
      <c r="N7" s="32"/>
    </row>
    <row r="8" spans="1:14" s="1" customFormat="1" ht="14.25">
      <c r="A8" s="21" t="s">
        <v>26</v>
      </c>
      <c r="B8" s="21"/>
      <c r="C8" s="22" t="s">
        <v>6</v>
      </c>
      <c r="D8" s="22">
        <v>0</v>
      </c>
      <c r="E8" s="22"/>
      <c r="F8" s="23">
        <v>0</v>
      </c>
      <c r="G8" s="23"/>
      <c r="H8" s="23"/>
      <c r="I8" s="23"/>
      <c r="J8" s="30"/>
      <c r="K8" s="30">
        <f>IF(OR(D8=0,D8="0"),0,ROUND((F8/D8)*100,2))</f>
        <v>0</v>
      </c>
      <c r="L8" s="30"/>
      <c r="M8" s="32"/>
      <c r="N8" s="32"/>
    </row>
    <row r="9" spans="1:14" s="1" customFormat="1" ht="14.25">
      <c r="A9" s="21" t="s">
        <v>27</v>
      </c>
      <c r="B9" s="21"/>
      <c r="C9" s="22" t="s">
        <v>6</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194</v>
      </c>
      <c r="B11" s="25"/>
      <c r="C11" s="25"/>
      <c r="D11" s="25"/>
      <c r="E11" s="26"/>
      <c r="F11" s="27" t="s">
        <v>195</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196</v>
      </c>
      <c r="D13" s="29"/>
      <c r="E13" s="29" t="s">
        <v>54</v>
      </c>
      <c r="F13" s="30" t="s">
        <v>155</v>
      </c>
      <c r="G13" s="29" t="s">
        <v>151</v>
      </c>
      <c r="H13" s="21" t="s">
        <v>155</v>
      </c>
      <c r="I13" s="21" t="s">
        <v>47</v>
      </c>
      <c r="J13" s="30" t="s">
        <v>48</v>
      </c>
      <c r="K13" s="30" t="s">
        <v>49</v>
      </c>
      <c r="L13" s="42" t="s">
        <v>6</v>
      </c>
      <c r="M13" s="42"/>
      <c r="N13" s="42"/>
      <c r="O13" s="43" t="s">
        <v>50</v>
      </c>
      <c r="P13" s="43" t="s">
        <v>50</v>
      </c>
    </row>
    <row r="14" spans="1:16" s="1" customFormat="1" ht="30.75" customHeight="1">
      <c r="A14" s="29" t="s">
        <v>41</v>
      </c>
      <c r="B14" s="29" t="s">
        <v>42</v>
      </c>
      <c r="C14" s="29" t="s">
        <v>156</v>
      </c>
      <c r="D14" s="29"/>
      <c r="E14" s="29" t="s">
        <v>54</v>
      </c>
      <c r="F14" s="30" t="s">
        <v>55</v>
      </c>
      <c r="G14" s="29" t="s">
        <v>124</v>
      </c>
      <c r="H14" s="21" t="s">
        <v>55</v>
      </c>
      <c r="I14" s="21" t="s">
        <v>47</v>
      </c>
      <c r="J14" s="30" t="s">
        <v>48</v>
      </c>
      <c r="K14" s="30" t="s">
        <v>49</v>
      </c>
      <c r="L14" s="42" t="s">
        <v>6</v>
      </c>
      <c r="M14" s="42"/>
      <c r="N14" s="42"/>
      <c r="O14" s="43" t="s">
        <v>50</v>
      </c>
      <c r="P14" s="43" t="s">
        <v>50</v>
      </c>
    </row>
    <row r="15" spans="1:16" s="1" customFormat="1" ht="30.75" customHeight="1">
      <c r="A15" s="29" t="s">
        <v>41</v>
      </c>
      <c r="B15" s="29" t="s">
        <v>52</v>
      </c>
      <c r="C15" s="29" t="s">
        <v>154</v>
      </c>
      <c r="D15" s="29"/>
      <c r="E15" s="29" t="s">
        <v>54</v>
      </c>
      <c r="F15" s="30" t="s">
        <v>55</v>
      </c>
      <c r="G15" s="29" t="s">
        <v>124</v>
      </c>
      <c r="H15" s="21" t="s">
        <v>55</v>
      </c>
      <c r="I15" s="21" t="s">
        <v>47</v>
      </c>
      <c r="J15" s="30" t="s">
        <v>48</v>
      </c>
      <c r="K15" s="30" t="s">
        <v>49</v>
      </c>
      <c r="L15" s="42" t="s">
        <v>6</v>
      </c>
      <c r="M15" s="42"/>
      <c r="N15" s="42"/>
      <c r="O15" s="43" t="s">
        <v>50</v>
      </c>
      <c r="P15" s="43" t="s">
        <v>50</v>
      </c>
    </row>
    <row r="16" spans="1:16" s="1" customFormat="1" ht="30.75" customHeight="1">
      <c r="A16" s="29" t="s">
        <v>41</v>
      </c>
      <c r="B16" s="29" t="s">
        <v>57</v>
      </c>
      <c r="C16" s="29" t="s">
        <v>158</v>
      </c>
      <c r="D16" s="29"/>
      <c r="E16" s="29" t="s">
        <v>54</v>
      </c>
      <c r="F16" s="30" t="s">
        <v>55</v>
      </c>
      <c r="G16" s="29" t="s">
        <v>56</v>
      </c>
      <c r="H16" s="21" t="s">
        <v>55</v>
      </c>
      <c r="I16" s="21" t="s">
        <v>47</v>
      </c>
      <c r="J16" s="30" t="s">
        <v>197</v>
      </c>
      <c r="K16" s="30" t="s">
        <v>198</v>
      </c>
      <c r="L16" s="42" t="s">
        <v>6</v>
      </c>
      <c r="M16" s="42"/>
      <c r="N16" s="42"/>
      <c r="O16" s="43" t="s">
        <v>50</v>
      </c>
      <c r="P16" s="43" t="s">
        <v>50</v>
      </c>
    </row>
    <row r="17" spans="1:16" s="1" customFormat="1" ht="30.75" customHeight="1">
      <c r="A17" s="29" t="s">
        <v>75</v>
      </c>
      <c r="B17" s="29" t="s">
        <v>76</v>
      </c>
      <c r="C17" s="29" t="s">
        <v>159</v>
      </c>
      <c r="D17" s="29"/>
      <c r="E17" s="29" t="s">
        <v>54</v>
      </c>
      <c r="F17" s="30" t="s">
        <v>160</v>
      </c>
      <c r="G17" s="29" t="s">
        <v>56</v>
      </c>
      <c r="H17" s="21" t="s">
        <v>160</v>
      </c>
      <c r="I17" s="21" t="s">
        <v>47</v>
      </c>
      <c r="J17" s="30" t="s">
        <v>197</v>
      </c>
      <c r="K17" s="30" t="s">
        <v>198</v>
      </c>
      <c r="L17" s="42" t="s">
        <v>6</v>
      </c>
      <c r="M17" s="42"/>
      <c r="N17" s="42"/>
      <c r="O17" s="43" t="s">
        <v>50</v>
      </c>
      <c r="P17" s="43" t="s">
        <v>50</v>
      </c>
    </row>
    <row r="18" spans="1:16" s="1" customFormat="1" ht="30.75" customHeight="1">
      <c r="A18" s="29" t="s">
        <v>75</v>
      </c>
      <c r="B18" s="29" t="s">
        <v>76</v>
      </c>
      <c r="C18" s="29" t="s">
        <v>161</v>
      </c>
      <c r="D18" s="29"/>
      <c r="E18" s="29" t="s">
        <v>54</v>
      </c>
      <c r="F18" s="30" t="s">
        <v>160</v>
      </c>
      <c r="G18" s="29" t="s">
        <v>56</v>
      </c>
      <c r="H18" s="21" t="s">
        <v>160</v>
      </c>
      <c r="I18" s="21" t="s">
        <v>47</v>
      </c>
      <c r="J18" s="30" t="s">
        <v>197</v>
      </c>
      <c r="K18" s="30" t="s">
        <v>198</v>
      </c>
      <c r="L18" s="42" t="s">
        <v>6</v>
      </c>
      <c r="M18" s="42"/>
      <c r="N18" s="42"/>
      <c r="O18" s="43" t="s">
        <v>50</v>
      </c>
      <c r="P18" s="43" t="s">
        <v>50</v>
      </c>
    </row>
    <row r="19" spans="1:16" s="1" customFormat="1" ht="30.75" customHeight="1">
      <c r="A19" s="29" t="s">
        <v>75</v>
      </c>
      <c r="B19" s="29" t="s">
        <v>76</v>
      </c>
      <c r="C19" s="29" t="s">
        <v>199</v>
      </c>
      <c r="D19" s="29"/>
      <c r="E19" s="29" t="s">
        <v>54</v>
      </c>
      <c r="F19" s="30" t="s">
        <v>113</v>
      </c>
      <c r="G19" s="29" t="s">
        <v>56</v>
      </c>
      <c r="H19" s="21" t="s">
        <v>113</v>
      </c>
      <c r="I19" s="21" t="s">
        <v>47</v>
      </c>
      <c r="J19" s="30" t="s">
        <v>200</v>
      </c>
      <c r="K19" s="30" t="s">
        <v>201</v>
      </c>
      <c r="L19" s="42" t="s">
        <v>6</v>
      </c>
      <c r="M19" s="42"/>
      <c r="N19" s="42"/>
      <c r="O19" s="43" t="s">
        <v>50</v>
      </c>
      <c r="P19" s="43" t="s">
        <v>50</v>
      </c>
    </row>
    <row r="20" spans="1:16" s="1" customFormat="1" ht="30.75" customHeight="1">
      <c r="A20" s="29" t="s">
        <v>80</v>
      </c>
      <c r="B20" s="29" t="s">
        <v>139</v>
      </c>
      <c r="C20" s="29" t="s">
        <v>202</v>
      </c>
      <c r="D20" s="29"/>
      <c r="E20" s="29" t="s">
        <v>54</v>
      </c>
      <c r="F20" s="30" t="s">
        <v>113</v>
      </c>
      <c r="G20" s="29" t="s">
        <v>56</v>
      </c>
      <c r="H20" s="21" t="s">
        <v>113</v>
      </c>
      <c r="I20" s="21" t="s">
        <v>47</v>
      </c>
      <c r="J20" s="30" t="s">
        <v>203</v>
      </c>
      <c r="K20" s="30" t="s">
        <v>204</v>
      </c>
      <c r="L20" s="42" t="s">
        <v>6</v>
      </c>
      <c r="M20" s="42"/>
      <c r="N20" s="42"/>
      <c r="O20" s="43" t="s">
        <v>50</v>
      </c>
      <c r="P20" s="43" t="s">
        <v>50</v>
      </c>
    </row>
    <row r="21" spans="1:16" s="1" customFormat="1" ht="30.75" customHeight="1">
      <c r="A21" s="29" t="s">
        <v>84</v>
      </c>
      <c r="B21" s="29"/>
      <c r="C21" s="29"/>
      <c r="D21" s="29"/>
      <c r="E21" s="29"/>
      <c r="F21" s="30"/>
      <c r="G21" s="29"/>
      <c r="H21" s="21"/>
      <c r="I21" s="21"/>
      <c r="J21" s="30" t="s">
        <v>85</v>
      </c>
      <c r="K21" s="30" t="s">
        <v>55</v>
      </c>
      <c r="L21" s="42" t="s">
        <v>6</v>
      </c>
      <c r="M21" s="42"/>
      <c r="N21" s="42"/>
      <c r="O21" s="43" t="s">
        <v>6</v>
      </c>
      <c r="P21" s="43" t="s">
        <v>6</v>
      </c>
    </row>
    <row r="22" spans="1:14" s="1" customFormat="1" ht="14.25">
      <c r="A22" s="2"/>
      <c r="B22" s="2"/>
      <c r="C22" s="31"/>
      <c r="D22" s="31"/>
      <c r="E22" s="2"/>
      <c r="F22" s="2"/>
      <c r="G22" s="2"/>
      <c r="H22" s="2"/>
      <c r="I22" s="2"/>
      <c r="J22" s="2"/>
      <c r="K22" s="2"/>
      <c r="L22" s="44"/>
      <c r="M22" s="44"/>
      <c r="N22" s="44"/>
    </row>
    <row r="23" spans="1:14" s="1" customFormat="1" ht="14.25">
      <c r="A23" s="2"/>
      <c r="B23" s="2"/>
      <c r="C23" s="31"/>
      <c r="D23" s="31"/>
      <c r="E23" s="2"/>
      <c r="F23" s="2"/>
      <c r="G23" s="2"/>
      <c r="H23" s="2"/>
      <c r="I23" s="2"/>
      <c r="J23" s="2"/>
      <c r="K23" s="2"/>
      <c r="L23" s="44"/>
      <c r="M23" s="44"/>
      <c r="N23" s="44"/>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A21:I21"/>
    <mergeCell ref="L21:N21"/>
    <mergeCell ref="C22:D22"/>
    <mergeCell ref="L22:N22"/>
    <mergeCell ref="C23:D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Z50"/>
  <sheetViews>
    <sheetView zoomScaleSheetLayoutView="100" workbookViewId="0" topLeftCell="A1">
      <selection activeCell="T11" sqref="T11"/>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205</v>
      </c>
      <c r="C2" s="6"/>
      <c r="D2" s="7"/>
      <c r="E2" s="4" t="s">
        <v>3</v>
      </c>
      <c r="F2" s="5" t="s">
        <v>4</v>
      </c>
      <c r="G2" s="6"/>
      <c r="H2" s="7"/>
      <c r="I2" s="4" t="s">
        <v>5</v>
      </c>
      <c r="J2" s="33" t="s">
        <v>6</v>
      </c>
      <c r="K2" s="34"/>
      <c r="L2" s="35"/>
      <c r="M2" s="32"/>
      <c r="N2" s="32"/>
      <c r="Z2" s="1" t="s">
        <v>206</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138500</v>
      </c>
      <c r="D6" s="22">
        <v>138500</v>
      </c>
      <c r="E6" s="22"/>
      <c r="F6" s="22">
        <f>F7+F8+F9</f>
        <v>0</v>
      </c>
      <c r="G6" s="22"/>
      <c r="H6" s="22"/>
      <c r="I6" s="22"/>
      <c r="J6" s="38" t="s">
        <v>23</v>
      </c>
      <c r="K6" s="30">
        <f>IF(OR(D6=0,D6="0"),0,ROUND(((F7+F8+F9)/D6)*100,2))</f>
        <v>0</v>
      </c>
      <c r="L6" s="39">
        <f>ROUND((K6*O6/100),2)</f>
        <v>0</v>
      </c>
      <c r="M6" s="32"/>
      <c r="N6" s="32"/>
      <c r="O6" s="40" t="s">
        <v>24</v>
      </c>
    </row>
    <row r="7" spans="1:14" s="1" customFormat="1" ht="14.25">
      <c r="A7" s="21" t="s">
        <v>25</v>
      </c>
      <c r="B7" s="21"/>
      <c r="C7" s="22">
        <v>138500</v>
      </c>
      <c r="D7" s="22">
        <v>138500</v>
      </c>
      <c r="E7" s="22"/>
      <c r="F7" s="22">
        <v>0</v>
      </c>
      <c r="G7" s="22"/>
      <c r="H7" s="22"/>
      <c r="I7" s="22"/>
      <c r="J7" s="30"/>
      <c r="K7" s="30">
        <f>IF(OR(D7=0,D7="0"),0,ROUND((F7/D7)*100,2))</f>
        <v>0</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207</v>
      </c>
      <c r="B11" s="25"/>
      <c r="C11" s="25"/>
      <c r="D11" s="25"/>
      <c r="E11" s="26"/>
      <c r="F11" s="27" t="s">
        <v>208</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209</v>
      </c>
      <c r="D13" s="29"/>
      <c r="E13" s="29" t="s">
        <v>54</v>
      </c>
      <c r="F13" s="30" t="s">
        <v>55</v>
      </c>
      <c r="G13" s="29" t="s">
        <v>210</v>
      </c>
      <c r="H13" s="21" t="s">
        <v>170</v>
      </c>
      <c r="I13" s="21" t="s">
        <v>171</v>
      </c>
      <c r="J13" s="30" t="s">
        <v>48</v>
      </c>
      <c r="K13" s="30" t="s">
        <v>170</v>
      </c>
      <c r="L13" s="42" t="s">
        <v>211</v>
      </c>
      <c r="M13" s="42"/>
      <c r="N13" s="42"/>
      <c r="O13" s="43" t="s">
        <v>50</v>
      </c>
      <c r="P13" s="43" t="s">
        <v>50</v>
      </c>
    </row>
    <row r="14" spans="1:16" s="1" customFormat="1" ht="30.75" customHeight="1">
      <c r="A14" s="29" t="s">
        <v>41</v>
      </c>
      <c r="B14" s="29" t="s">
        <v>42</v>
      </c>
      <c r="C14" s="29" t="s">
        <v>212</v>
      </c>
      <c r="D14" s="29"/>
      <c r="E14" s="29" t="s">
        <v>54</v>
      </c>
      <c r="F14" s="30" t="s">
        <v>113</v>
      </c>
      <c r="G14" s="29" t="s">
        <v>213</v>
      </c>
      <c r="H14" s="21" t="s">
        <v>170</v>
      </c>
      <c r="I14" s="21" t="s">
        <v>171</v>
      </c>
      <c r="J14" s="30" t="s">
        <v>48</v>
      </c>
      <c r="K14" s="30" t="s">
        <v>170</v>
      </c>
      <c r="L14" s="42" t="s">
        <v>211</v>
      </c>
      <c r="M14" s="42"/>
      <c r="N14" s="42"/>
      <c r="O14" s="43" t="s">
        <v>50</v>
      </c>
      <c r="P14" s="43" t="s">
        <v>50</v>
      </c>
    </row>
    <row r="15" spans="1:16" s="1" customFormat="1" ht="30.75" customHeight="1">
      <c r="A15" s="29" t="s">
        <v>41</v>
      </c>
      <c r="B15" s="29" t="s">
        <v>61</v>
      </c>
      <c r="C15" s="29" t="s">
        <v>214</v>
      </c>
      <c r="D15" s="29"/>
      <c r="E15" s="29" t="s">
        <v>105</v>
      </c>
      <c r="F15" s="30" t="s">
        <v>215</v>
      </c>
      <c r="G15" s="29" t="s">
        <v>64</v>
      </c>
      <c r="H15" s="21" t="s">
        <v>170</v>
      </c>
      <c r="I15" s="21" t="s">
        <v>47</v>
      </c>
      <c r="J15" s="30" t="s">
        <v>48</v>
      </c>
      <c r="K15" s="30" t="s">
        <v>49</v>
      </c>
      <c r="L15" s="42" t="s">
        <v>211</v>
      </c>
      <c r="M15" s="42"/>
      <c r="N15" s="42"/>
      <c r="O15" s="43" t="s">
        <v>96</v>
      </c>
      <c r="P15" s="43" t="s">
        <v>108</v>
      </c>
    </row>
    <row r="16" spans="1:16" s="1" customFormat="1" ht="30.75" customHeight="1">
      <c r="A16" s="29" t="s">
        <v>41</v>
      </c>
      <c r="B16" s="29" t="s">
        <v>61</v>
      </c>
      <c r="C16" s="29" t="s">
        <v>216</v>
      </c>
      <c r="D16" s="29"/>
      <c r="E16" s="29" t="s">
        <v>105</v>
      </c>
      <c r="F16" s="30" t="s">
        <v>217</v>
      </c>
      <c r="G16" s="29" t="s">
        <v>64</v>
      </c>
      <c r="H16" s="21" t="s">
        <v>170</v>
      </c>
      <c r="I16" s="21" t="s">
        <v>47</v>
      </c>
      <c r="J16" s="30" t="s">
        <v>48</v>
      </c>
      <c r="K16" s="30" t="s">
        <v>49</v>
      </c>
      <c r="L16" s="42" t="s">
        <v>211</v>
      </c>
      <c r="M16" s="42"/>
      <c r="N16" s="42"/>
      <c r="O16" s="43" t="s">
        <v>96</v>
      </c>
      <c r="P16" s="43" t="s">
        <v>108</v>
      </c>
    </row>
    <row r="17" spans="1:16" s="1" customFormat="1" ht="30.75" customHeight="1">
      <c r="A17" s="29" t="s">
        <v>41</v>
      </c>
      <c r="B17" s="29" t="s">
        <v>61</v>
      </c>
      <c r="C17" s="29" t="s">
        <v>218</v>
      </c>
      <c r="D17" s="29"/>
      <c r="E17" s="29" t="s">
        <v>54</v>
      </c>
      <c r="F17" s="30" t="s">
        <v>55</v>
      </c>
      <c r="G17" s="29" t="s">
        <v>219</v>
      </c>
      <c r="H17" s="21" t="s">
        <v>170</v>
      </c>
      <c r="I17" s="21" t="s">
        <v>171</v>
      </c>
      <c r="J17" s="30" t="s">
        <v>48</v>
      </c>
      <c r="K17" s="30" t="s">
        <v>170</v>
      </c>
      <c r="L17" s="42" t="s">
        <v>211</v>
      </c>
      <c r="M17" s="42"/>
      <c r="N17" s="42"/>
      <c r="O17" s="43" t="s">
        <v>96</v>
      </c>
      <c r="P17" s="43" t="s">
        <v>50</v>
      </c>
    </row>
    <row r="18" spans="1:16" s="1" customFormat="1" ht="30.75" customHeight="1">
      <c r="A18" s="29" t="s">
        <v>41</v>
      </c>
      <c r="B18" s="29" t="s">
        <v>65</v>
      </c>
      <c r="C18" s="29" t="s">
        <v>220</v>
      </c>
      <c r="D18" s="29"/>
      <c r="E18" s="29" t="s">
        <v>54</v>
      </c>
      <c r="F18" s="30" t="s">
        <v>113</v>
      </c>
      <c r="G18" s="29" t="s">
        <v>56</v>
      </c>
      <c r="H18" s="21" t="s">
        <v>170</v>
      </c>
      <c r="I18" s="21" t="s">
        <v>171</v>
      </c>
      <c r="J18" s="30" t="s">
        <v>48</v>
      </c>
      <c r="K18" s="30" t="s">
        <v>170</v>
      </c>
      <c r="L18" s="42" t="s">
        <v>221</v>
      </c>
      <c r="M18" s="42"/>
      <c r="N18" s="42"/>
      <c r="O18" s="43" t="s">
        <v>50</v>
      </c>
      <c r="P18" s="43" t="s">
        <v>50</v>
      </c>
    </row>
    <row r="19" spans="1:16" s="1" customFormat="1" ht="30.75" customHeight="1">
      <c r="A19" s="29" t="s">
        <v>41</v>
      </c>
      <c r="B19" s="29" t="s">
        <v>65</v>
      </c>
      <c r="C19" s="29" t="s">
        <v>222</v>
      </c>
      <c r="D19" s="29"/>
      <c r="E19" s="29" t="s">
        <v>105</v>
      </c>
      <c r="F19" s="30" t="s">
        <v>55</v>
      </c>
      <c r="G19" s="29" t="s">
        <v>56</v>
      </c>
      <c r="H19" s="21" t="s">
        <v>170</v>
      </c>
      <c r="I19" s="21" t="s">
        <v>47</v>
      </c>
      <c r="J19" s="30" t="s">
        <v>48</v>
      </c>
      <c r="K19" s="30" t="s">
        <v>49</v>
      </c>
      <c r="L19" s="42" t="s">
        <v>211</v>
      </c>
      <c r="M19" s="42"/>
      <c r="N19" s="42"/>
      <c r="O19" s="43" t="s">
        <v>96</v>
      </c>
      <c r="P19" s="43" t="s">
        <v>108</v>
      </c>
    </row>
    <row r="20" spans="1:16" s="1" customFormat="1" ht="30.75" customHeight="1">
      <c r="A20" s="29" t="s">
        <v>75</v>
      </c>
      <c r="B20" s="29" t="s">
        <v>223</v>
      </c>
      <c r="C20" s="29" t="s">
        <v>220</v>
      </c>
      <c r="D20" s="29"/>
      <c r="E20" s="29" t="s">
        <v>54</v>
      </c>
      <c r="F20" s="30" t="s">
        <v>113</v>
      </c>
      <c r="G20" s="29" t="s">
        <v>56</v>
      </c>
      <c r="H20" s="21" t="s">
        <v>170</v>
      </c>
      <c r="I20" s="21" t="s">
        <v>171</v>
      </c>
      <c r="J20" s="30" t="s">
        <v>48</v>
      </c>
      <c r="K20" s="30" t="s">
        <v>170</v>
      </c>
      <c r="L20" s="42" t="s">
        <v>211</v>
      </c>
      <c r="M20" s="42"/>
      <c r="N20" s="42"/>
      <c r="O20" s="43" t="s">
        <v>50</v>
      </c>
      <c r="P20" s="43" t="s">
        <v>50</v>
      </c>
    </row>
    <row r="21" spans="1:16" s="1" customFormat="1" ht="30.75" customHeight="1">
      <c r="A21" s="29" t="s">
        <v>75</v>
      </c>
      <c r="B21" s="29" t="s">
        <v>76</v>
      </c>
      <c r="C21" s="29" t="s">
        <v>220</v>
      </c>
      <c r="D21" s="29"/>
      <c r="E21" s="29" t="s">
        <v>54</v>
      </c>
      <c r="F21" s="30" t="s">
        <v>113</v>
      </c>
      <c r="G21" s="29" t="s">
        <v>56</v>
      </c>
      <c r="H21" s="21" t="s">
        <v>170</v>
      </c>
      <c r="I21" s="21" t="s">
        <v>171</v>
      </c>
      <c r="J21" s="30" t="s">
        <v>48</v>
      </c>
      <c r="K21" s="30" t="s">
        <v>170</v>
      </c>
      <c r="L21" s="42" t="s">
        <v>211</v>
      </c>
      <c r="M21" s="42"/>
      <c r="N21" s="42"/>
      <c r="O21" s="43" t="s">
        <v>50</v>
      </c>
      <c r="P21" s="43" t="s">
        <v>50</v>
      </c>
    </row>
    <row r="22" spans="1:16" s="1" customFormat="1" ht="30.75" customHeight="1">
      <c r="A22" s="29" t="s">
        <v>80</v>
      </c>
      <c r="B22" s="29" t="s">
        <v>81</v>
      </c>
      <c r="C22" s="29" t="s">
        <v>209</v>
      </c>
      <c r="D22" s="29"/>
      <c r="E22" s="29" t="s">
        <v>54</v>
      </c>
      <c r="F22" s="30" t="s">
        <v>55</v>
      </c>
      <c r="G22" s="29" t="s">
        <v>213</v>
      </c>
      <c r="H22" s="21" t="s">
        <v>170</v>
      </c>
      <c r="I22" s="21" t="s">
        <v>171</v>
      </c>
      <c r="J22" s="30" t="s">
        <v>48</v>
      </c>
      <c r="K22" s="30" t="s">
        <v>170</v>
      </c>
      <c r="L22" s="42" t="s">
        <v>211</v>
      </c>
      <c r="M22" s="42"/>
      <c r="N22" s="42"/>
      <c r="O22" s="43" t="s">
        <v>50</v>
      </c>
      <c r="P22" s="43" t="s">
        <v>50</v>
      </c>
    </row>
    <row r="23" spans="1:16" s="1" customFormat="1" ht="30.75" customHeight="1">
      <c r="A23" s="29" t="s">
        <v>84</v>
      </c>
      <c r="B23" s="29"/>
      <c r="C23" s="29"/>
      <c r="D23" s="29"/>
      <c r="E23" s="29"/>
      <c r="F23" s="30"/>
      <c r="G23" s="29"/>
      <c r="H23" s="21"/>
      <c r="I23" s="21"/>
      <c r="J23" s="30" t="s">
        <v>85</v>
      </c>
      <c r="K23" s="30" t="s">
        <v>224</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Z50"/>
  <sheetViews>
    <sheetView zoomScaleSheetLayoutView="100" workbookViewId="0" topLeftCell="A1">
      <selection activeCell="T16" sqref="T1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225</v>
      </c>
      <c r="C2" s="6"/>
      <c r="D2" s="7"/>
      <c r="E2" s="4" t="s">
        <v>3</v>
      </c>
      <c r="F2" s="5" t="s">
        <v>4</v>
      </c>
      <c r="G2" s="6"/>
      <c r="H2" s="7"/>
      <c r="I2" s="4" t="s">
        <v>5</v>
      </c>
      <c r="J2" s="33" t="s">
        <v>226</v>
      </c>
      <c r="K2" s="34"/>
      <c r="L2" s="35"/>
      <c r="M2" s="32"/>
      <c r="N2" s="32"/>
      <c r="Z2" s="1" t="s">
        <v>227</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80000</v>
      </c>
      <c r="D6" s="22">
        <v>80000</v>
      </c>
      <c r="E6" s="22"/>
      <c r="F6" s="22">
        <f>F7+F8+F9</f>
        <v>38590</v>
      </c>
      <c r="G6" s="22"/>
      <c r="H6" s="22"/>
      <c r="I6" s="22"/>
      <c r="J6" s="38" t="s">
        <v>23</v>
      </c>
      <c r="K6" s="30">
        <f>IF(OR(D6=0,D6="0"),0,ROUND(((F7+F8+F9)/D6)*100,2))</f>
        <v>48.24</v>
      </c>
      <c r="L6" s="39">
        <f>ROUND((K6*O6/100),2)</f>
        <v>4.82</v>
      </c>
      <c r="M6" s="32"/>
      <c r="N6" s="32"/>
      <c r="O6" s="40" t="s">
        <v>24</v>
      </c>
    </row>
    <row r="7" spans="1:14" s="1" customFormat="1" ht="14.25">
      <c r="A7" s="21" t="s">
        <v>25</v>
      </c>
      <c r="B7" s="21"/>
      <c r="C7" s="22">
        <v>80000</v>
      </c>
      <c r="D7" s="22">
        <v>80000</v>
      </c>
      <c r="E7" s="22"/>
      <c r="F7" s="22">
        <v>38590</v>
      </c>
      <c r="G7" s="22"/>
      <c r="H7" s="22"/>
      <c r="I7" s="22"/>
      <c r="J7" s="30"/>
      <c r="K7" s="30">
        <f>IF(OR(D7=0,D7="0"),0,ROUND((F7/D7)*100,2))</f>
        <v>48.24</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228</v>
      </c>
      <c r="B11" s="25"/>
      <c r="C11" s="25"/>
      <c r="D11" s="25"/>
      <c r="E11" s="26"/>
      <c r="F11" s="27" t="s">
        <v>229</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212</v>
      </c>
      <c r="D13" s="29"/>
      <c r="E13" s="29" t="s">
        <v>54</v>
      </c>
      <c r="F13" s="30" t="s">
        <v>230</v>
      </c>
      <c r="G13" s="29" t="s">
        <v>219</v>
      </c>
      <c r="H13" s="21" t="s">
        <v>231</v>
      </c>
      <c r="I13" s="21" t="s">
        <v>232</v>
      </c>
      <c r="J13" s="30" t="s">
        <v>48</v>
      </c>
      <c r="K13" s="30" t="s">
        <v>233</v>
      </c>
      <c r="L13" s="42" t="s">
        <v>229</v>
      </c>
      <c r="M13" s="42"/>
      <c r="N13" s="42"/>
      <c r="O13" s="43" t="s">
        <v>50</v>
      </c>
      <c r="P13" s="43" t="s">
        <v>50</v>
      </c>
    </row>
    <row r="14" spans="1:16" s="1" customFormat="1" ht="30.75" customHeight="1">
      <c r="A14" s="29" t="s">
        <v>41</v>
      </c>
      <c r="B14" s="29" t="s">
        <v>42</v>
      </c>
      <c r="C14" s="29" t="s">
        <v>234</v>
      </c>
      <c r="D14" s="29"/>
      <c r="E14" s="29" t="s">
        <v>105</v>
      </c>
      <c r="F14" s="30" t="s">
        <v>204</v>
      </c>
      <c r="G14" s="29" t="s">
        <v>178</v>
      </c>
      <c r="H14" s="21" t="s">
        <v>96</v>
      </c>
      <c r="I14" s="21" t="s">
        <v>47</v>
      </c>
      <c r="J14" s="30" t="s">
        <v>48</v>
      </c>
      <c r="K14" s="30" t="s">
        <v>49</v>
      </c>
      <c r="L14" s="42" t="s">
        <v>6</v>
      </c>
      <c r="M14" s="42"/>
      <c r="N14" s="42"/>
      <c r="O14" s="43" t="s">
        <v>50</v>
      </c>
      <c r="P14" s="43" t="s">
        <v>108</v>
      </c>
    </row>
    <row r="15" spans="1:16" s="1" customFormat="1" ht="30.75" customHeight="1">
      <c r="A15" s="29" t="s">
        <v>41</v>
      </c>
      <c r="B15" s="29" t="s">
        <v>42</v>
      </c>
      <c r="C15" s="29" t="s">
        <v>235</v>
      </c>
      <c r="D15" s="29"/>
      <c r="E15" s="29" t="s">
        <v>105</v>
      </c>
      <c r="F15" s="30" t="s">
        <v>236</v>
      </c>
      <c r="G15" s="29" t="s">
        <v>237</v>
      </c>
      <c r="H15" s="21" t="s">
        <v>51</v>
      </c>
      <c r="I15" s="21" t="s">
        <v>47</v>
      </c>
      <c r="J15" s="30" t="s">
        <v>48</v>
      </c>
      <c r="K15" s="30" t="s">
        <v>49</v>
      </c>
      <c r="L15" s="42" t="s">
        <v>6</v>
      </c>
      <c r="M15" s="42"/>
      <c r="N15" s="42"/>
      <c r="O15" s="43" t="s">
        <v>50</v>
      </c>
      <c r="P15" s="43" t="s">
        <v>108</v>
      </c>
    </row>
    <row r="16" spans="1:16" s="1" customFormat="1" ht="30.75" customHeight="1">
      <c r="A16" s="29" t="s">
        <v>41</v>
      </c>
      <c r="B16" s="29" t="s">
        <v>42</v>
      </c>
      <c r="C16" s="29" t="s">
        <v>238</v>
      </c>
      <c r="D16" s="29"/>
      <c r="E16" s="29" t="s">
        <v>54</v>
      </c>
      <c r="F16" s="30" t="s">
        <v>239</v>
      </c>
      <c r="G16" s="29" t="s">
        <v>219</v>
      </c>
      <c r="H16" s="21" t="s">
        <v>149</v>
      </c>
      <c r="I16" s="21" t="s">
        <v>240</v>
      </c>
      <c r="J16" s="30" t="s">
        <v>48</v>
      </c>
      <c r="K16" s="30" t="s">
        <v>51</v>
      </c>
      <c r="L16" s="42" t="s">
        <v>229</v>
      </c>
      <c r="M16" s="42"/>
      <c r="N16" s="42"/>
      <c r="O16" s="43" t="s">
        <v>50</v>
      </c>
      <c r="P16" s="43" t="s">
        <v>50</v>
      </c>
    </row>
    <row r="17" spans="1:16" s="1" customFormat="1" ht="30.75" customHeight="1">
      <c r="A17" s="29" t="s">
        <v>41</v>
      </c>
      <c r="B17" s="29" t="s">
        <v>61</v>
      </c>
      <c r="C17" s="29" t="s">
        <v>241</v>
      </c>
      <c r="D17" s="29"/>
      <c r="E17" s="29" t="s">
        <v>44</v>
      </c>
      <c r="F17" s="30" t="s">
        <v>242</v>
      </c>
      <c r="G17" s="29" t="s">
        <v>107</v>
      </c>
      <c r="H17" s="21" t="s">
        <v>243</v>
      </c>
      <c r="I17" s="21" t="s">
        <v>244</v>
      </c>
      <c r="J17" s="30" t="s">
        <v>48</v>
      </c>
      <c r="K17" s="30" t="s">
        <v>245</v>
      </c>
      <c r="L17" s="42" t="s">
        <v>229</v>
      </c>
      <c r="M17" s="42"/>
      <c r="N17" s="42"/>
      <c r="O17" s="43" t="s">
        <v>50</v>
      </c>
      <c r="P17" s="43" t="s">
        <v>51</v>
      </c>
    </row>
    <row r="18" spans="1:16" s="1" customFormat="1" ht="30.75" customHeight="1">
      <c r="A18" s="29" t="s">
        <v>75</v>
      </c>
      <c r="B18" s="29" t="s">
        <v>76</v>
      </c>
      <c r="C18" s="29" t="s">
        <v>246</v>
      </c>
      <c r="D18" s="29"/>
      <c r="E18" s="29" t="s">
        <v>54</v>
      </c>
      <c r="F18" s="30" t="s">
        <v>247</v>
      </c>
      <c r="G18" s="29" t="s">
        <v>56</v>
      </c>
      <c r="H18" s="21" t="s">
        <v>247</v>
      </c>
      <c r="I18" s="21" t="s">
        <v>47</v>
      </c>
      <c r="J18" s="30" t="s">
        <v>48</v>
      </c>
      <c r="K18" s="30" t="s">
        <v>49</v>
      </c>
      <c r="L18" s="42" t="s">
        <v>6</v>
      </c>
      <c r="M18" s="42"/>
      <c r="N18" s="42"/>
      <c r="O18" s="43" t="s">
        <v>50</v>
      </c>
      <c r="P18" s="43" t="s">
        <v>50</v>
      </c>
    </row>
    <row r="19" spans="1:16" s="1" customFormat="1" ht="30.75" customHeight="1">
      <c r="A19" s="29" t="s">
        <v>75</v>
      </c>
      <c r="B19" s="29" t="s">
        <v>76</v>
      </c>
      <c r="C19" s="29" t="s">
        <v>248</v>
      </c>
      <c r="D19" s="29"/>
      <c r="E19" s="29" t="s">
        <v>54</v>
      </c>
      <c r="F19" s="30" t="s">
        <v>132</v>
      </c>
      <c r="G19" s="29" t="s">
        <v>56</v>
      </c>
      <c r="H19" s="21" t="s">
        <v>132</v>
      </c>
      <c r="I19" s="21" t="s">
        <v>47</v>
      </c>
      <c r="J19" s="30" t="s">
        <v>48</v>
      </c>
      <c r="K19" s="30" t="s">
        <v>49</v>
      </c>
      <c r="L19" s="42" t="s">
        <v>6</v>
      </c>
      <c r="M19" s="42"/>
      <c r="N19" s="42"/>
      <c r="O19" s="43" t="s">
        <v>50</v>
      </c>
      <c r="P19" s="43" t="s">
        <v>50</v>
      </c>
    </row>
    <row r="20" spans="1:16" s="1" customFormat="1" ht="30.75" customHeight="1">
      <c r="A20" s="29" t="s">
        <v>75</v>
      </c>
      <c r="B20" s="29" t="s">
        <v>135</v>
      </c>
      <c r="C20" s="29" t="s">
        <v>246</v>
      </c>
      <c r="D20" s="29"/>
      <c r="E20" s="29" t="s">
        <v>54</v>
      </c>
      <c r="F20" s="30" t="s">
        <v>249</v>
      </c>
      <c r="G20" s="29" t="s">
        <v>56</v>
      </c>
      <c r="H20" s="21" t="s">
        <v>249</v>
      </c>
      <c r="I20" s="21" t="s">
        <v>47</v>
      </c>
      <c r="J20" s="30" t="s">
        <v>48</v>
      </c>
      <c r="K20" s="30" t="s">
        <v>49</v>
      </c>
      <c r="L20" s="42" t="s">
        <v>6</v>
      </c>
      <c r="M20" s="42"/>
      <c r="N20" s="42"/>
      <c r="O20" s="43" t="s">
        <v>50</v>
      </c>
      <c r="P20" s="43" t="s">
        <v>50</v>
      </c>
    </row>
    <row r="21" spans="1:16" s="1" customFormat="1" ht="30.75" customHeight="1">
      <c r="A21" s="29" t="s">
        <v>80</v>
      </c>
      <c r="B21" s="29" t="s">
        <v>81</v>
      </c>
      <c r="C21" s="29" t="s">
        <v>250</v>
      </c>
      <c r="D21" s="29"/>
      <c r="E21" s="29" t="s">
        <v>54</v>
      </c>
      <c r="F21" s="30" t="s">
        <v>113</v>
      </c>
      <c r="G21" s="29" t="s">
        <v>56</v>
      </c>
      <c r="H21" s="21" t="s">
        <v>251</v>
      </c>
      <c r="I21" s="21" t="s">
        <v>252</v>
      </c>
      <c r="J21" s="30" t="s">
        <v>48</v>
      </c>
      <c r="K21" s="30" t="s">
        <v>253</v>
      </c>
      <c r="L21" s="42" t="s">
        <v>229</v>
      </c>
      <c r="M21" s="42"/>
      <c r="N21" s="42"/>
      <c r="O21" s="43" t="s">
        <v>50</v>
      </c>
      <c r="P21" s="43" t="s">
        <v>50</v>
      </c>
    </row>
    <row r="22" spans="1:16" s="1" customFormat="1" ht="30.75" customHeight="1">
      <c r="A22" s="29" t="s">
        <v>80</v>
      </c>
      <c r="B22" s="29" t="s">
        <v>81</v>
      </c>
      <c r="C22" s="29" t="s">
        <v>254</v>
      </c>
      <c r="D22" s="29"/>
      <c r="E22" s="29" t="s">
        <v>54</v>
      </c>
      <c r="F22" s="30" t="s">
        <v>100</v>
      </c>
      <c r="G22" s="29" t="s">
        <v>56</v>
      </c>
      <c r="H22" s="21" t="s">
        <v>141</v>
      </c>
      <c r="I22" s="21" t="s">
        <v>255</v>
      </c>
      <c r="J22" s="30" t="s">
        <v>48</v>
      </c>
      <c r="K22" s="30" t="s">
        <v>256</v>
      </c>
      <c r="L22" s="42" t="s">
        <v>257</v>
      </c>
      <c r="M22" s="42"/>
      <c r="N22" s="42"/>
      <c r="O22" s="43" t="s">
        <v>50</v>
      </c>
      <c r="P22" s="43" t="s">
        <v>50</v>
      </c>
    </row>
    <row r="23" spans="1:16" s="1" customFormat="1" ht="30.75" customHeight="1">
      <c r="A23" s="29" t="s">
        <v>84</v>
      </c>
      <c r="B23" s="29"/>
      <c r="C23" s="29"/>
      <c r="D23" s="29"/>
      <c r="E23" s="29"/>
      <c r="F23" s="30"/>
      <c r="G23" s="29"/>
      <c r="H23" s="21"/>
      <c r="I23" s="21"/>
      <c r="J23" s="30" t="s">
        <v>85</v>
      </c>
      <c r="K23" s="30" t="s">
        <v>258</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Z50"/>
  <sheetViews>
    <sheetView zoomScaleSheetLayoutView="100" workbookViewId="0" topLeftCell="A1">
      <selection activeCell="A1" sqref="A1:IV65536"/>
    </sheetView>
  </sheetViews>
  <sheetFormatPr defaultColWidth="9.00390625" defaultRowHeight="14.25"/>
  <cols>
    <col min="1" max="2" width="9.375" style="2" customWidth="1"/>
    <col min="3" max="3" width="14.25390625" style="2" customWidth="1"/>
    <col min="4" max="4" width="8.625" style="2" customWidth="1"/>
    <col min="5" max="5" width="9.375" style="2" customWidth="1"/>
    <col min="6" max="6" width="8.00390625" style="2" customWidth="1"/>
    <col min="7" max="7" width="8.875" style="2" customWidth="1"/>
    <col min="8" max="8" width="7.625" style="2" customWidth="1"/>
    <col min="9" max="9" width="7.50390625" style="2" customWidth="1"/>
    <col min="10" max="11" width="7.25390625" style="2" customWidth="1"/>
    <col min="12" max="12" width="10.875" style="2" customWidth="1"/>
    <col min="13" max="13" width="9.125" style="1" customWidth="1"/>
    <col min="14" max="14" width="14.00390625" style="1" customWidth="1"/>
    <col min="15" max="15" width="14.00390625" style="1" hidden="1" customWidth="1"/>
    <col min="16" max="16" width="23.25390625" style="1" hidden="1" customWidth="1"/>
    <col min="17" max="21" width="9.00390625" style="1" customWidth="1"/>
    <col min="22" max="27" width="9.00390625" style="1" hidden="1" customWidth="1"/>
    <col min="28" max="16384" width="9.00390625" style="1" customWidth="1"/>
  </cols>
  <sheetData>
    <row r="1" spans="1:14" s="1" customFormat="1" ht="25.5">
      <c r="A1" s="3" t="s">
        <v>0</v>
      </c>
      <c r="B1" s="3"/>
      <c r="C1" s="3"/>
      <c r="D1" s="3"/>
      <c r="E1" s="3"/>
      <c r="F1" s="3"/>
      <c r="G1" s="3"/>
      <c r="H1" s="3"/>
      <c r="I1" s="3"/>
      <c r="J1" s="3"/>
      <c r="K1" s="3"/>
      <c r="L1" s="3"/>
      <c r="M1" s="32"/>
      <c r="N1" s="32"/>
    </row>
    <row r="2" spans="1:26" s="1" customFormat="1" ht="21" customHeight="1">
      <c r="A2" s="4" t="s">
        <v>1</v>
      </c>
      <c r="B2" s="5" t="s">
        <v>259</v>
      </c>
      <c r="C2" s="6"/>
      <c r="D2" s="7"/>
      <c r="E2" s="4" t="s">
        <v>3</v>
      </c>
      <c r="F2" s="5" t="s">
        <v>4</v>
      </c>
      <c r="G2" s="6"/>
      <c r="H2" s="7"/>
      <c r="I2" s="4" t="s">
        <v>5</v>
      </c>
      <c r="J2" s="33" t="s">
        <v>6</v>
      </c>
      <c r="K2" s="34"/>
      <c r="L2" s="35"/>
      <c r="M2" s="32"/>
      <c r="N2" s="32"/>
      <c r="Z2" s="1" t="s">
        <v>260</v>
      </c>
    </row>
    <row r="3" spans="1:14" s="1" customFormat="1" ht="19.5" customHeight="1">
      <c r="A3" s="4" t="s">
        <v>8</v>
      </c>
      <c r="B3" s="5" t="s">
        <v>9</v>
      </c>
      <c r="C3" s="6"/>
      <c r="D3" s="7"/>
      <c r="E3" s="4" t="s">
        <v>10</v>
      </c>
      <c r="F3" s="8" t="s">
        <v>11</v>
      </c>
      <c r="G3" s="9"/>
      <c r="H3" s="9"/>
      <c r="I3" s="9"/>
      <c r="J3" s="9"/>
      <c r="K3" s="9"/>
      <c r="L3" s="36"/>
      <c r="M3" s="32"/>
      <c r="N3" s="32"/>
    </row>
    <row r="4" spans="1:14" s="1" customFormat="1" ht="19.5" customHeight="1">
      <c r="A4" s="10" t="s">
        <v>12</v>
      </c>
      <c r="B4" s="11" t="s">
        <v>13</v>
      </c>
      <c r="C4" s="12"/>
      <c r="D4" s="13"/>
      <c r="E4" s="14" t="s">
        <v>14</v>
      </c>
      <c r="F4" s="15" t="s">
        <v>6</v>
      </c>
      <c r="G4" s="16"/>
      <c r="H4" s="16"/>
      <c r="I4" s="16"/>
      <c r="J4" s="16"/>
      <c r="K4" s="16"/>
      <c r="L4" s="14"/>
      <c r="M4" s="32"/>
      <c r="N4" s="32"/>
    </row>
    <row r="5" spans="1:14" s="1" customFormat="1" ht="15.75" customHeight="1">
      <c r="A5" s="17" t="s">
        <v>15</v>
      </c>
      <c r="B5" s="18"/>
      <c r="C5" s="19" t="s">
        <v>16</v>
      </c>
      <c r="D5" s="17" t="s">
        <v>17</v>
      </c>
      <c r="E5" s="18"/>
      <c r="F5" s="20" t="s">
        <v>18</v>
      </c>
      <c r="G5" s="20"/>
      <c r="H5" s="20"/>
      <c r="I5" s="20"/>
      <c r="J5" s="20" t="s">
        <v>19</v>
      </c>
      <c r="K5" s="37" t="s">
        <v>20</v>
      </c>
      <c r="L5" s="20" t="s">
        <v>21</v>
      </c>
      <c r="M5" s="32"/>
      <c r="N5" s="32"/>
    </row>
    <row r="6" spans="1:15" s="1" customFormat="1" ht="14.25">
      <c r="A6" s="21" t="s">
        <v>22</v>
      </c>
      <c r="B6" s="21"/>
      <c r="C6" s="22">
        <v>25000</v>
      </c>
      <c r="D6" s="22">
        <v>40528</v>
      </c>
      <c r="E6" s="22"/>
      <c r="F6" s="22">
        <f>F7+F8+F9</f>
        <v>32048</v>
      </c>
      <c r="G6" s="22"/>
      <c r="H6" s="22"/>
      <c r="I6" s="22"/>
      <c r="J6" s="38" t="s">
        <v>23</v>
      </c>
      <c r="K6" s="30">
        <f>IF(OR(D6=0,D6="0"),0,ROUND(((F7+F8+F9)/D6)*100,2))</f>
        <v>79.08</v>
      </c>
      <c r="L6" s="39">
        <f>ROUND((K6*O6/100),2)</f>
        <v>7.91</v>
      </c>
      <c r="M6" s="32"/>
      <c r="N6" s="32"/>
      <c r="O6" s="40" t="s">
        <v>24</v>
      </c>
    </row>
    <row r="7" spans="1:14" s="1" customFormat="1" ht="14.25">
      <c r="A7" s="21" t="s">
        <v>25</v>
      </c>
      <c r="B7" s="21"/>
      <c r="C7" s="22">
        <v>25000</v>
      </c>
      <c r="D7" s="22">
        <v>40528</v>
      </c>
      <c r="E7" s="22"/>
      <c r="F7" s="22">
        <v>32048</v>
      </c>
      <c r="G7" s="22"/>
      <c r="H7" s="22"/>
      <c r="I7" s="22"/>
      <c r="J7" s="30"/>
      <c r="K7" s="30">
        <f>IF(OR(D7=0,D7="0"),0,ROUND((F7/D7)*100,2))</f>
        <v>79.08</v>
      </c>
      <c r="L7" s="30"/>
      <c r="M7" s="32"/>
      <c r="N7" s="32"/>
    </row>
    <row r="8" spans="1:14" s="1" customFormat="1" ht="14.25">
      <c r="A8" s="21" t="s">
        <v>26</v>
      </c>
      <c r="B8" s="21"/>
      <c r="C8" s="22">
        <v>0</v>
      </c>
      <c r="D8" s="22">
        <v>0</v>
      </c>
      <c r="E8" s="22"/>
      <c r="F8" s="23">
        <v>0</v>
      </c>
      <c r="G8" s="23"/>
      <c r="H8" s="23"/>
      <c r="I8" s="23"/>
      <c r="J8" s="30"/>
      <c r="K8" s="30">
        <f>IF(OR(D8=0,D8="0"),0,ROUND((F8/D8)*100,2))</f>
        <v>0</v>
      </c>
      <c r="L8" s="30"/>
      <c r="M8" s="32"/>
      <c r="N8" s="32"/>
    </row>
    <row r="9" spans="1:14" s="1" customFormat="1" ht="14.25">
      <c r="A9" s="21" t="s">
        <v>27</v>
      </c>
      <c r="B9" s="21"/>
      <c r="C9" s="22">
        <v>0</v>
      </c>
      <c r="D9" s="22">
        <v>0</v>
      </c>
      <c r="E9" s="22"/>
      <c r="F9" s="22">
        <v>0</v>
      </c>
      <c r="G9" s="22"/>
      <c r="H9" s="22"/>
      <c r="I9" s="22"/>
      <c r="J9" s="30"/>
      <c r="K9" s="30">
        <f>IF(OR(D9="0",D9=0),0,(ROUND((F9/D9)*100,2)))</f>
        <v>0</v>
      </c>
      <c r="L9" s="30"/>
      <c r="M9" s="32"/>
      <c r="N9" s="32"/>
    </row>
    <row r="10" spans="1:14" s="1" customFormat="1" ht="14.25">
      <c r="A10" s="20" t="s">
        <v>28</v>
      </c>
      <c r="B10" s="20"/>
      <c r="C10" s="20"/>
      <c r="D10" s="20"/>
      <c r="E10" s="20"/>
      <c r="F10" s="20" t="s">
        <v>29</v>
      </c>
      <c r="G10" s="20"/>
      <c r="H10" s="20"/>
      <c r="I10" s="20"/>
      <c r="J10" s="20"/>
      <c r="K10" s="20"/>
      <c r="L10" s="20"/>
      <c r="M10" s="32"/>
      <c r="N10" s="32"/>
    </row>
    <row r="11" spans="1:14" s="1" customFormat="1" ht="88.5" customHeight="1">
      <c r="A11" s="24" t="s">
        <v>261</v>
      </c>
      <c r="B11" s="25"/>
      <c r="C11" s="25"/>
      <c r="D11" s="25"/>
      <c r="E11" s="26"/>
      <c r="F11" s="27" t="s">
        <v>262</v>
      </c>
      <c r="G11" s="28"/>
      <c r="H11" s="28"/>
      <c r="I11" s="28"/>
      <c r="J11" s="28"/>
      <c r="K11" s="28"/>
      <c r="L11" s="41"/>
      <c r="M11" s="32"/>
      <c r="N11" s="32"/>
    </row>
    <row r="12" spans="1:14" s="1" customFormat="1" ht="28.5" customHeight="1">
      <c r="A12" s="20" t="s">
        <v>32</v>
      </c>
      <c r="B12" s="20" t="s">
        <v>33</v>
      </c>
      <c r="C12" s="17" t="s">
        <v>34</v>
      </c>
      <c r="D12" s="18"/>
      <c r="E12" s="18" t="s">
        <v>35</v>
      </c>
      <c r="F12" s="20" t="s">
        <v>36</v>
      </c>
      <c r="G12" s="20" t="s">
        <v>37</v>
      </c>
      <c r="H12" s="20" t="s">
        <v>38</v>
      </c>
      <c r="I12" s="20" t="s">
        <v>39</v>
      </c>
      <c r="J12" s="20" t="s">
        <v>19</v>
      </c>
      <c r="K12" s="20" t="s">
        <v>21</v>
      </c>
      <c r="L12" s="17" t="s">
        <v>40</v>
      </c>
      <c r="M12" s="19"/>
      <c r="N12" s="18"/>
    </row>
    <row r="13" spans="1:16" s="1" customFormat="1" ht="30.75" customHeight="1">
      <c r="A13" s="29" t="s">
        <v>41</v>
      </c>
      <c r="B13" s="29" t="s">
        <v>42</v>
      </c>
      <c r="C13" s="29" t="s">
        <v>263</v>
      </c>
      <c r="D13" s="29"/>
      <c r="E13" s="29" t="s">
        <v>54</v>
      </c>
      <c r="F13" s="30" t="s">
        <v>55</v>
      </c>
      <c r="G13" s="29" t="s">
        <v>210</v>
      </c>
      <c r="H13" s="21" t="s">
        <v>264</v>
      </c>
      <c r="I13" s="21" t="s">
        <v>265</v>
      </c>
      <c r="J13" s="30" t="s">
        <v>48</v>
      </c>
      <c r="K13" s="30" t="s">
        <v>266</v>
      </c>
      <c r="L13" s="42" t="s">
        <v>267</v>
      </c>
      <c r="M13" s="42"/>
      <c r="N13" s="42"/>
      <c r="O13" s="43" t="s">
        <v>50</v>
      </c>
      <c r="P13" s="43" t="s">
        <v>50</v>
      </c>
    </row>
    <row r="14" spans="1:16" s="1" customFormat="1" ht="30.75" customHeight="1">
      <c r="A14" s="29" t="s">
        <v>41</v>
      </c>
      <c r="B14" s="29" t="s">
        <v>42</v>
      </c>
      <c r="C14" s="29" t="s">
        <v>268</v>
      </c>
      <c r="D14" s="29"/>
      <c r="E14" s="29" t="s">
        <v>54</v>
      </c>
      <c r="F14" s="30" t="s">
        <v>96</v>
      </c>
      <c r="G14" s="29" t="s">
        <v>269</v>
      </c>
      <c r="H14" s="21" t="s">
        <v>96</v>
      </c>
      <c r="I14" s="21" t="s">
        <v>47</v>
      </c>
      <c r="J14" s="30" t="s">
        <v>48</v>
      </c>
      <c r="K14" s="30" t="s">
        <v>49</v>
      </c>
      <c r="L14" s="42" t="s">
        <v>6</v>
      </c>
      <c r="M14" s="42"/>
      <c r="N14" s="42"/>
      <c r="O14" s="43" t="s">
        <v>50</v>
      </c>
      <c r="P14" s="43" t="s">
        <v>50</v>
      </c>
    </row>
    <row r="15" spans="1:16" s="1" customFormat="1" ht="30.75" customHeight="1">
      <c r="A15" s="29" t="s">
        <v>41</v>
      </c>
      <c r="B15" s="29" t="s">
        <v>42</v>
      </c>
      <c r="C15" s="29" t="s">
        <v>270</v>
      </c>
      <c r="D15" s="29"/>
      <c r="E15" s="29" t="s">
        <v>54</v>
      </c>
      <c r="F15" s="30" t="s">
        <v>45</v>
      </c>
      <c r="G15" s="29" t="s">
        <v>97</v>
      </c>
      <c r="H15" s="21" t="s">
        <v>96</v>
      </c>
      <c r="I15" s="21" t="s">
        <v>232</v>
      </c>
      <c r="J15" s="30" t="s">
        <v>48</v>
      </c>
      <c r="K15" s="30" t="s">
        <v>233</v>
      </c>
      <c r="L15" s="42" t="s">
        <v>262</v>
      </c>
      <c r="M15" s="42"/>
      <c r="N15" s="42"/>
      <c r="O15" s="43" t="s">
        <v>50</v>
      </c>
      <c r="P15" s="43" t="s">
        <v>50</v>
      </c>
    </row>
    <row r="16" spans="1:16" s="1" customFormat="1" ht="30.75" customHeight="1">
      <c r="A16" s="29" t="s">
        <v>41</v>
      </c>
      <c r="B16" s="29" t="s">
        <v>42</v>
      </c>
      <c r="C16" s="29" t="s">
        <v>271</v>
      </c>
      <c r="D16" s="29"/>
      <c r="E16" s="29" t="s">
        <v>54</v>
      </c>
      <c r="F16" s="30" t="s">
        <v>45</v>
      </c>
      <c r="G16" s="29" t="s">
        <v>153</v>
      </c>
      <c r="H16" s="21" t="s">
        <v>96</v>
      </c>
      <c r="I16" s="21" t="s">
        <v>232</v>
      </c>
      <c r="J16" s="30" t="s">
        <v>48</v>
      </c>
      <c r="K16" s="30" t="s">
        <v>233</v>
      </c>
      <c r="L16" s="42" t="s">
        <v>262</v>
      </c>
      <c r="M16" s="42"/>
      <c r="N16" s="42"/>
      <c r="O16" s="43" t="s">
        <v>50</v>
      </c>
      <c r="P16" s="43" t="s">
        <v>50</v>
      </c>
    </row>
    <row r="17" spans="1:16" s="1" customFormat="1" ht="30.75" customHeight="1">
      <c r="A17" s="29" t="s">
        <v>41</v>
      </c>
      <c r="B17" s="29" t="s">
        <v>52</v>
      </c>
      <c r="C17" s="29" t="s">
        <v>272</v>
      </c>
      <c r="D17" s="29"/>
      <c r="E17" s="29" t="s">
        <v>54</v>
      </c>
      <c r="F17" s="30" t="s">
        <v>113</v>
      </c>
      <c r="G17" s="29" t="s">
        <v>56</v>
      </c>
      <c r="H17" s="21" t="s">
        <v>113</v>
      </c>
      <c r="I17" s="21" t="s">
        <v>47</v>
      </c>
      <c r="J17" s="30" t="s">
        <v>48</v>
      </c>
      <c r="K17" s="30" t="s">
        <v>49</v>
      </c>
      <c r="L17" s="42" t="s">
        <v>6</v>
      </c>
      <c r="M17" s="42"/>
      <c r="N17" s="42"/>
      <c r="O17" s="43" t="s">
        <v>50</v>
      </c>
      <c r="P17" s="43" t="s">
        <v>50</v>
      </c>
    </row>
    <row r="18" spans="1:16" s="1" customFormat="1" ht="30.75" customHeight="1">
      <c r="A18" s="29" t="s">
        <v>41</v>
      </c>
      <c r="B18" s="29" t="s">
        <v>57</v>
      </c>
      <c r="C18" s="29" t="s">
        <v>273</v>
      </c>
      <c r="D18" s="29"/>
      <c r="E18" s="29" t="s">
        <v>54</v>
      </c>
      <c r="F18" s="30" t="s">
        <v>55</v>
      </c>
      <c r="G18" s="29" t="s">
        <v>56</v>
      </c>
      <c r="H18" s="21" t="s">
        <v>160</v>
      </c>
      <c r="I18" s="21" t="s">
        <v>232</v>
      </c>
      <c r="J18" s="30" t="s">
        <v>48</v>
      </c>
      <c r="K18" s="30" t="s">
        <v>233</v>
      </c>
      <c r="L18" s="42" t="s">
        <v>262</v>
      </c>
      <c r="M18" s="42"/>
      <c r="N18" s="42"/>
      <c r="O18" s="43" t="s">
        <v>50</v>
      </c>
      <c r="P18" s="43" t="s">
        <v>50</v>
      </c>
    </row>
    <row r="19" spans="1:16" s="1" customFormat="1" ht="30.75" customHeight="1">
      <c r="A19" s="29" t="s">
        <v>41</v>
      </c>
      <c r="B19" s="29" t="s">
        <v>61</v>
      </c>
      <c r="C19" s="29" t="s">
        <v>274</v>
      </c>
      <c r="D19" s="29"/>
      <c r="E19" s="29" t="s">
        <v>54</v>
      </c>
      <c r="F19" s="30" t="s">
        <v>55</v>
      </c>
      <c r="G19" s="29" t="s">
        <v>56</v>
      </c>
      <c r="H19" s="21" t="s">
        <v>55</v>
      </c>
      <c r="I19" s="21" t="s">
        <v>47</v>
      </c>
      <c r="J19" s="30" t="s">
        <v>48</v>
      </c>
      <c r="K19" s="30" t="s">
        <v>49</v>
      </c>
      <c r="L19" s="42" t="s">
        <v>6</v>
      </c>
      <c r="M19" s="42"/>
      <c r="N19" s="42"/>
      <c r="O19" s="43" t="s">
        <v>50</v>
      </c>
      <c r="P19" s="43" t="s">
        <v>50</v>
      </c>
    </row>
    <row r="20" spans="1:16" s="1" customFormat="1" ht="30.75" customHeight="1">
      <c r="A20" s="29" t="s">
        <v>75</v>
      </c>
      <c r="B20" s="29" t="s">
        <v>76</v>
      </c>
      <c r="C20" s="29" t="s">
        <v>275</v>
      </c>
      <c r="D20" s="29"/>
      <c r="E20" s="29" t="s">
        <v>54</v>
      </c>
      <c r="F20" s="30" t="s">
        <v>132</v>
      </c>
      <c r="G20" s="29" t="s">
        <v>56</v>
      </c>
      <c r="H20" s="21" t="s">
        <v>132</v>
      </c>
      <c r="I20" s="21" t="s">
        <v>47</v>
      </c>
      <c r="J20" s="30" t="s">
        <v>48</v>
      </c>
      <c r="K20" s="30" t="s">
        <v>49</v>
      </c>
      <c r="L20" s="42" t="s">
        <v>6</v>
      </c>
      <c r="M20" s="42"/>
      <c r="N20" s="42"/>
      <c r="O20" s="43" t="s">
        <v>50</v>
      </c>
      <c r="P20" s="43" t="s">
        <v>50</v>
      </c>
    </row>
    <row r="21" spans="1:16" s="1" customFormat="1" ht="30.75" customHeight="1">
      <c r="A21" s="29" t="s">
        <v>75</v>
      </c>
      <c r="B21" s="29" t="s">
        <v>78</v>
      </c>
      <c r="C21" s="29" t="s">
        <v>276</v>
      </c>
      <c r="D21" s="29"/>
      <c r="E21" s="29" t="s">
        <v>54</v>
      </c>
      <c r="F21" s="30" t="s">
        <v>132</v>
      </c>
      <c r="G21" s="29" t="s">
        <v>56</v>
      </c>
      <c r="H21" s="21" t="s">
        <v>132</v>
      </c>
      <c r="I21" s="21" t="s">
        <v>47</v>
      </c>
      <c r="J21" s="30" t="s">
        <v>48</v>
      </c>
      <c r="K21" s="30" t="s">
        <v>49</v>
      </c>
      <c r="L21" s="42" t="s">
        <v>6</v>
      </c>
      <c r="M21" s="42"/>
      <c r="N21" s="42"/>
      <c r="O21" s="43" t="s">
        <v>50</v>
      </c>
      <c r="P21" s="43" t="s">
        <v>50</v>
      </c>
    </row>
    <row r="22" spans="1:16" s="1" customFormat="1" ht="30.75" customHeight="1">
      <c r="A22" s="29" t="s">
        <v>80</v>
      </c>
      <c r="B22" s="29" t="s">
        <v>81</v>
      </c>
      <c r="C22" s="29" t="s">
        <v>277</v>
      </c>
      <c r="D22" s="29"/>
      <c r="E22" s="29" t="s">
        <v>54</v>
      </c>
      <c r="F22" s="30" t="s">
        <v>113</v>
      </c>
      <c r="G22" s="29" t="s">
        <v>56</v>
      </c>
      <c r="H22" s="21" t="s">
        <v>113</v>
      </c>
      <c r="I22" s="21" t="s">
        <v>47</v>
      </c>
      <c r="J22" s="30" t="s">
        <v>48</v>
      </c>
      <c r="K22" s="30" t="s">
        <v>49</v>
      </c>
      <c r="L22" s="42" t="s">
        <v>6</v>
      </c>
      <c r="M22" s="42"/>
      <c r="N22" s="42"/>
      <c r="O22" s="43" t="s">
        <v>50</v>
      </c>
      <c r="P22" s="43" t="s">
        <v>50</v>
      </c>
    </row>
    <row r="23" spans="1:16" s="1" customFormat="1" ht="30.75" customHeight="1">
      <c r="A23" s="29" t="s">
        <v>84</v>
      </c>
      <c r="B23" s="29"/>
      <c r="C23" s="29"/>
      <c r="D23" s="29"/>
      <c r="E23" s="29"/>
      <c r="F23" s="30"/>
      <c r="G23" s="29"/>
      <c r="H23" s="21"/>
      <c r="I23" s="21"/>
      <c r="J23" s="30" t="s">
        <v>85</v>
      </c>
      <c r="K23" s="30" t="s">
        <v>278</v>
      </c>
      <c r="L23" s="42" t="s">
        <v>6</v>
      </c>
      <c r="M23" s="42"/>
      <c r="N23" s="42"/>
      <c r="O23" s="43" t="s">
        <v>6</v>
      </c>
      <c r="P23" s="43" t="s">
        <v>6</v>
      </c>
    </row>
    <row r="24" spans="1:14" s="1" customFormat="1" ht="14.25">
      <c r="A24" s="2"/>
      <c r="B24" s="2"/>
      <c r="C24" s="31"/>
      <c r="D24" s="31"/>
      <c r="E24" s="2"/>
      <c r="F24" s="2"/>
      <c r="G24" s="2"/>
      <c r="H24" s="2"/>
      <c r="I24" s="2"/>
      <c r="J24" s="2"/>
      <c r="K24" s="2"/>
      <c r="L24" s="44"/>
      <c r="M24" s="44"/>
      <c r="N24" s="44"/>
    </row>
    <row r="25" spans="1:14" s="1" customFormat="1" ht="14.25">
      <c r="A25" s="2"/>
      <c r="B25" s="2"/>
      <c r="C25" s="31"/>
      <c r="D25" s="31"/>
      <c r="E25" s="2"/>
      <c r="F25" s="2"/>
      <c r="G25" s="2"/>
      <c r="H25" s="2"/>
      <c r="I25" s="2"/>
      <c r="J25" s="2"/>
      <c r="K25" s="2"/>
      <c r="L25" s="44"/>
      <c r="M25" s="44"/>
      <c r="N25" s="44"/>
    </row>
    <row r="26" spans="1:14" s="1" customFormat="1" ht="14.25">
      <c r="A26" s="2"/>
      <c r="B26" s="2"/>
      <c r="C26" s="31"/>
      <c r="D26" s="31"/>
      <c r="E26" s="2"/>
      <c r="F26" s="2"/>
      <c r="G26" s="2"/>
      <c r="H26" s="2"/>
      <c r="I26" s="2"/>
      <c r="J26" s="2"/>
      <c r="K26" s="2"/>
      <c r="L26" s="44"/>
      <c r="M26" s="44"/>
      <c r="N26" s="44"/>
    </row>
    <row r="27" spans="1:14" s="1" customFormat="1" ht="14.25">
      <c r="A27" s="2"/>
      <c r="B27" s="2"/>
      <c r="C27" s="31"/>
      <c r="D27" s="31"/>
      <c r="E27" s="2"/>
      <c r="F27" s="2"/>
      <c r="G27" s="2"/>
      <c r="H27" s="2"/>
      <c r="I27" s="2"/>
      <c r="J27" s="2"/>
      <c r="K27" s="2"/>
      <c r="L27" s="44"/>
      <c r="M27" s="44"/>
      <c r="N27" s="44"/>
    </row>
    <row r="28" spans="1:14" s="1" customFormat="1" ht="14.25">
      <c r="A28" s="2"/>
      <c r="B28" s="2"/>
      <c r="C28" s="31"/>
      <c r="D28" s="31"/>
      <c r="E28" s="2"/>
      <c r="F28" s="2"/>
      <c r="G28" s="2"/>
      <c r="H28" s="2"/>
      <c r="I28" s="2"/>
      <c r="J28" s="2"/>
      <c r="K28" s="2"/>
      <c r="L28" s="44"/>
      <c r="M28" s="44"/>
      <c r="N28" s="44"/>
    </row>
    <row r="29" spans="1:14" s="1" customFormat="1" ht="14.25">
      <c r="A29" s="2"/>
      <c r="B29" s="2"/>
      <c r="C29" s="31"/>
      <c r="D29" s="31"/>
      <c r="E29" s="2"/>
      <c r="F29" s="2"/>
      <c r="G29" s="2"/>
      <c r="H29" s="2"/>
      <c r="I29" s="2"/>
      <c r="J29" s="2"/>
      <c r="K29" s="2"/>
      <c r="L29" s="44"/>
      <c r="M29" s="44"/>
      <c r="N29" s="44"/>
    </row>
    <row r="30" spans="1:14" s="1" customFormat="1" ht="14.25">
      <c r="A30" s="2"/>
      <c r="B30" s="2"/>
      <c r="C30" s="31"/>
      <c r="D30" s="31"/>
      <c r="E30" s="2"/>
      <c r="F30" s="2"/>
      <c r="G30" s="2"/>
      <c r="H30" s="2"/>
      <c r="I30" s="2"/>
      <c r="J30" s="2"/>
      <c r="K30" s="2"/>
      <c r="L30" s="44"/>
      <c r="M30" s="44"/>
      <c r="N30" s="44"/>
    </row>
    <row r="31" spans="1:14" s="1" customFormat="1" ht="14.25">
      <c r="A31" s="2"/>
      <c r="B31" s="2"/>
      <c r="C31" s="31"/>
      <c r="D31" s="31"/>
      <c r="E31" s="2"/>
      <c r="F31" s="2"/>
      <c r="G31" s="2"/>
      <c r="H31" s="2"/>
      <c r="I31" s="2"/>
      <c r="J31" s="2"/>
      <c r="K31" s="2"/>
      <c r="L31" s="44"/>
      <c r="M31" s="44"/>
      <c r="N31" s="44"/>
    </row>
    <row r="32" spans="1:14" s="1" customFormat="1" ht="14.25">
      <c r="A32" s="2"/>
      <c r="B32" s="2"/>
      <c r="C32" s="31"/>
      <c r="D32" s="31"/>
      <c r="E32" s="2"/>
      <c r="F32" s="2"/>
      <c r="G32" s="2"/>
      <c r="H32" s="2"/>
      <c r="I32" s="2"/>
      <c r="J32" s="2"/>
      <c r="K32" s="2"/>
      <c r="L32" s="44"/>
      <c r="M32" s="44"/>
      <c r="N32" s="44"/>
    </row>
    <row r="33" spans="1:14" s="1" customFormat="1" ht="14.25">
      <c r="A33" s="2"/>
      <c r="B33" s="2"/>
      <c r="C33" s="31"/>
      <c r="D33" s="31"/>
      <c r="E33" s="2"/>
      <c r="F33" s="2"/>
      <c r="G33" s="2"/>
      <c r="H33" s="2"/>
      <c r="I33" s="2"/>
      <c r="J33" s="2"/>
      <c r="K33" s="2"/>
      <c r="L33" s="44"/>
      <c r="M33" s="44"/>
      <c r="N33" s="44"/>
    </row>
    <row r="34" spans="1:14" s="1" customFormat="1" ht="14.25">
      <c r="A34" s="2"/>
      <c r="B34" s="2"/>
      <c r="C34" s="31"/>
      <c r="D34" s="31"/>
      <c r="E34" s="2"/>
      <c r="F34" s="2"/>
      <c r="G34" s="2"/>
      <c r="H34" s="2"/>
      <c r="I34" s="2"/>
      <c r="J34" s="2"/>
      <c r="K34" s="2"/>
      <c r="L34" s="44"/>
      <c r="M34" s="44"/>
      <c r="N34" s="44"/>
    </row>
    <row r="35" spans="1:14" s="1" customFormat="1" ht="14.25">
      <c r="A35" s="2"/>
      <c r="B35" s="2"/>
      <c r="C35" s="31"/>
      <c r="D35" s="31"/>
      <c r="E35" s="2"/>
      <c r="F35" s="2"/>
      <c r="G35" s="2"/>
      <c r="H35" s="2"/>
      <c r="I35" s="2"/>
      <c r="J35" s="2"/>
      <c r="K35" s="2"/>
      <c r="L35" s="44"/>
      <c r="M35" s="44"/>
      <c r="N35" s="44"/>
    </row>
    <row r="36" spans="1:14" s="1" customFormat="1" ht="14.25">
      <c r="A36" s="2"/>
      <c r="B36" s="2"/>
      <c r="C36" s="31"/>
      <c r="D36" s="31"/>
      <c r="E36" s="2"/>
      <c r="F36" s="2"/>
      <c r="G36" s="2"/>
      <c r="H36" s="2"/>
      <c r="I36" s="2"/>
      <c r="J36" s="2"/>
      <c r="K36" s="2"/>
      <c r="L36" s="44"/>
      <c r="M36" s="44"/>
      <c r="N36" s="44"/>
    </row>
    <row r="37" spans="1:14" s="1" customFormat="1" ht="14.25">
      <c r="A37" s="2"/>
      <c r="B37" s="2"/>
      <c r="C37" s="31"/>
      <c r="D37" s="31"/>
      <c r="E37" s="2"/>
      <c r="F37" s="2"/>
      <c r="G37" s="2"/>
      <c r="H37" s="2"/>
      <c r="I37" s="2"/>
      <c r="J37" s="2"/>
      <c r="K37" s="2"/>
      <c r="L37" s="44"/>
      <c r="M37" s="44"/>
      <c r="N37" s="44"/>
    </row>
    <row r="38" spans="1:14" s="1" customFormat="1" ht="14.25">
      <c r="A38" s="2"/>
      <c r="B38" s="2"/>
      <c r="C38" s="31"/>
      <c r="D38" s="31"/>
      <c r="E38" s="2"/>
      <c r="F38" s="2"/>
      <c r="G38" s="2"/>
      <c r="H38" s="2"/>
      <c r="I38" s="2"/>
      <c r="J38" s="2"/>
      <c r="K38" s="2"/>
      <c r="L38" s="44"/>
      <c r="M38" s="44"/>
      <c r="N38" s="44"/>
    </row>
    <row r="39" spans="1:14" s="1" customFormat="1" ht="14.25">
      <c r="A39" s="2"/>
      <c r="B39" s="2"/>
      <c r="C39" s="31"/>
      <c r="D39" s="31"/>
      <c r="E39" s="2"/>
      <c r="F39" s="2"/>
      <c r="G39" s="2"/>
      <c r="H39" s="2"/>
      <c r="I39" s="2"/>
      <c r="J39" s="2"/>
      <c r="K39" s="2"/>
      <c r="L39" s="44"/>
      <c r="M39" s="44"/>
      <c r="N39" s="44"/>
    </row>
    <row r="40" spans="1:14" s="1" customFormat="1" ht="14.25">
      <c r="A40" s="2"/>
      <c r="B40" s="2"/>
      <c r="C40" s="31"/>
      <c r="D40" s="31"/>
      <c r="E40" s="2"/>
      <c r="F40" s="2"/>
      <c r="G40" s="2"/>
      <c r="H40" s="2"/>
      <c r="I40" s="2"/>
      <c r="J40" s="2"/>
      <c r="K40" s="2"/>
      <c r="L40" s="44"/>
      <c r="M40" s="44"/>
      <c r="N40" s="44"/>
    </row>
    <row r="41" spans="1:14" s="1" customFormat="1" ht="14.25">
      <c r="A41" s="2"/>
      <c r="B41" s="2"/>
      <c r="C41" s="31"/>
      <c r="D41" s="31"/>
      <c r="E41" s="2"/>
      <c r="F41" s="2"/>
      <c r="G41" s="2"/>
      <c r="H41" s="2"/>
      <c r="I41" s="2"/>
      <c r="J41" s="2"/>
      <c r="K41" s="2"/>
      <c r="L41" s="44"/>
      <c r="M41" s="44"/>
      <c r="N41" s="44"/>
    </row>
    <row r="42" spans="1:14" s="1" customFormat="1" ht="14.25">
      <c r="A42" s="2"/>
      <c r="B42" s="2"/>
      <c r="C42" s="31"/>
      <c r="D42" s="31"/>
      <c r="E42" s="2"/>
      <c r="F42" s="2"/>
      <c r="G42" s="2"/>
      <c r="H42" s="2"/>
      <c r="I42" s="2"/>
      <c r="J42" s="2"/>
      <c r="K42" s="2"/>
      <c r="L42" s="44"/>
      <c r="M42" s="44"/>
      <c r="N42" s="44"/>
    </row>
    <row r="43" spans="1:14" s="1" customFormat="1" ht="14.25">
      <c r="A43" s="2"/>
      <c r="B43" s="2"/>
      <c r="C43" s="31"/>
      <c r="D43" s="31"/>
      <c r="E43" s="2"/>
      <c r="F43" s="2"/>
      <c r="G43" s="2"/>
      <c r="H43" s="2"/>
      <c r="I43" s="2"/>
      <c r="J43" s="2"/>
      <c r="K43" s="2"/>
      <c r="L43" s="44"/>
      <c r="M43" s="44"/>
      <c r="N43" s="44"/>
    </row>
    <row r="44" spans="1:14" s="1" customFormat="1" ht="14.25">
      <c r="A44" s="2"/>
      <c r="B44" s="2"/>
      <c r="C44" s="31"/>
      <c r="D44" s="31"/>
      <c r="E44" s="2"/>
      <c r="F44" s="2"/>
      <c r="G44" s="2"/>
      <c r="H44" s="2"/>
      <c r="I44" s="2"/>
      <c r="J44" s="2"/>
      <c r="K44" s="2"/>
      <c r="L44" s="44"/>
      <c r="M44" s="44"/>
      <c r="N44" s="44"/>
    </row>
    <row r="45" spans="1:14" s="1" customFormat="1" ht="14.25">
      <c r="A45" s="2"/>
      <c r="B45" s="2"/>
      <c r="C45" s="31"/>
      <c r="D45" s="31"/>
      <c r="E45" s="2"/>
      <c r="F45" s="2"/>
      <c r="G45" s="2"/>
      <c r="H45" s="2"/>
      <c r="I45" s="2"/>
      <c r="J45" s="2"/>
      <c r="K45" s="2"/>
      <c r="L45" s="44"/>
      <c r="M45" s="44"/>
      <c r="N45" s="44"/>
    </row>
    <row r="46" spans="1:14" s="1" customFormat="1" ht="14.25">
      <c r="A46" s="2"/>
      <c r="B46" s="2"/>
      <c r="C46" s="31"/>
      <c r="D46" s="31"/>
      <c r="E46" s="2"/>
      <c r="F46" s="2"/>
      <c r="G46" s="2"/>
      <c r="H46" s="2"/>
      <c r="I46" s="2"/>
      <c r="J46" s="2"/>
      <c r="K46" s="2"/>
      <c r="L46" s="44"/>
      <c r="M46" s="44"/>
      <c r="N46" s="44"/>
    </row>
    <row r="47" spans="1:14" s="1" customFormat="1" ht="14.25">
      <c r="A47" s="2"/>
      <c r="B47" s="2"/>
      <c r="C47" s="31"/>
      <c r="D47" s="31"/>
      <c r="E47" s="2"/>
      <c r="F47" s="2"/>
      <c r="G47" s="2"/>
      <c r="H47" s="2"/>
      <c r="I47" s="2"/>
      <c r="J47" s="2"/>
      <c r="K47" s="2"/>
      <c r="L47" s="44"/>
      <c r="M47" s="44"/>
      <c r="N47" s="44"/>
    </row>
    <row r="48" spans="1:14" s="1" customFormat="1" ht="14.25">
      <c r="A48" s="2"/>
      <c r="B48" s="2"/>
      <c r="C48" s="31"/>
      <c r="D48" s="31"/>
      <c r="E48" s="2"/>
      <c r="F48" s="2"/>
      <c r="G48" s="2"/>
      <c r="H48" s="2"/>
      <c r="I48" s="2"/>
      <c r="J48" s="2"/>
      <c r="K48" s="2"/>
      <c r="L48" s="44"/>
      <c r="M48" s="44"/>
      <c r="N48" s="44"/>
    </row>
    <row r="49" spans="1:12" s="1" customFormat="1" ht="14.25">
      <c r="A49" s="2"/>
      <c r="B49" s="2"/>
      <c r="C49" s="31"/>
      <c r="D49" s="31"/>
      <c r="E49" s="2"/>
      <c r="F49" s="2"/>
      <c r="G49" s="2"/>
      <c r="H49" s="2"/>
      <c r="I49" s="2"/>
      <c r="J49" s="2"/>
      <c r="K49" s="2"/>
      <c r="L49" s="2"/>
    </row>
    <row r="50" spans="1:12" s="1" customFormat="1" ht="14.25">
      <c r="A50" s="2"/>
      <c r="B50" s="2"/>
      <c r="C50" s="31"/>
      <c r="D50" s="31"/>
      <c r="E50" s="2"/>
      <c r="F50" s="2"/>
      <c r="G50" s="2"/>
      <c r="H50" s="2"/>
      <c r="I50" s="2"/>
      <c r="J50" s="2"/>
      <c r="K50" s="2"/>
      <c r="L50" s="2"/>
    </row>
  </sheetData>
  <sheetProtection/>
  <mergeCells count="103">
    <mergeCell ref="A1:L1"/>
    <mergeCell ref="B2:D2"/>
    <mergeCell ref="F2:H2"/>
    <mergeCell ref="J2:L2"/>
    <mergeCell ref="B3:D3"/>
    <mergeCell ref="F3:L3"/>
    <mergeCell ref="B4:D4"/>
    <mergeCell ref="F4:L4"/>
    <mergeCell ref="A5:B5"/>
    <mergeCell ref="D5:E5"/>
    <mergeCell ref="F5:I5"/>
    <mergeCell ref="A6:B6"/>
    <mergeCell ref="D6:E6"/>
    <mergeCell ref="F6:I6"/>
    <mergeCell ref="A7:B7"/>
    <mergeCell ref="D7:E7"/>
    <mergeCell ref="F7:I7"/>
    <mergeCell ref="A8:B8"/>
    <mergeCell ref="D8:E8"/>
    <mergeCell ref="F8:I8"/>
    <mergeCell ref="A9:B9"/>
    <mergeCell ref="D9:E9"/>
    <mergeCell ref="F9:I9"/>
    <mergeCell ref="A10:E10"/>
    <mergeCell ref="F10:L10"/>
    <mergeCell ref="A11:E11"/>
    <mergeCell ref="F11:L11"/>
    <mergeCell ref="C12:D12"/>
    <mergeCell ref="L12:N12"/>
    <mergeCell ref="C13:D13"/>
    <mergeCell ref="L13:N13"/>
    <mergeCell ref="C14:D14"/>
    <mergeCell ref="L14:N14"/>
    <mergeCell ref="C15:D15"/>
    <mergeCell ref="L15:N15"/>
    <mergeCell ref="C16:D16"/>
    <mergeCell ref="L16:N16"/>
    <mergeCell ref="C17:D17"/>
    <mergeCell ref="L17:N17"/>
    <mergeCell ref="C18:D18"/>
    <mergeCell ref="L18:N18"/>
    <mergeCell ref="C19:D19"/>
    <mergeCell ref="L19:N19"/>
    <mergeCell ref="C20:D20"/>
    <mergeCell ref="L20:N20"/>
    <mergeCell ref="C21:D21"/>
    <mergeCell ref="L21:N21"/>
    <mergeCell ref="C22:D22"/>
    <mergeCell ref="L22:N22"/>
    <mergeCell ref="A23:I23"/>
    <mergeCell ref="L23:N23"/>
    <mergeCell ref="C24:D24"/>
    <mergeCell ref="L24:N24"/>
    <mergeCell ref="C25:D25"/>
    <mergeCell ref="L25:N25"/>
    <mergeCell ref="C26:D26"/>
    <mergeCell ref="L26:N26"/>
    <mergeCell ref="C27:D27"/>
    <mergeCell ref="L27:N27"/>
    <mergeCell ref="C28:D28"/>
    <mergeCell ref="L28:N28"/>
    <mergeCell ref="C29:D29"/>
    <mergeCell ref="L29:N29"/>
    <mergeCell ref="C30:D30"/>
    <mergeCell ref="L30:N30"/>
    <mergeCell ref="C31:D31"/>
    <mergeCell ref="L31:N31"/>
    <mergeCell ref="C32:D32"/>
    <mergeCell ref="L32:N32"/>
    <mergeCell ref="C33:D33"/>
    <mergeCell ref="L33:N33"/>
    <mergeCell ref="C34:D34"/>
    <mergeCell ref="L34:N34"/>
    <mergeCell ref="C35:D35"/>
    <mergeCell ref="L35:N35"/>
    <mergeCell ref="C36:D36"/>
    <mergeCell ref="L36:N36"/>
    <mergeCell ref="C37:D37"/>
    <mergeCell ref="L37:N37"/>
    <mergeCell ref="C38:D38"/>
    <mergeCell ref="L38:N38"/>
    <mergeCell ref="C39:D39"/>
    <mergeCell ref="L39:N39"/>
    <mergeCell ref="C40:D40"/>
    <mergeCell ref="L40:N40"/>
    <mergeCell ref="C41:D41"/>
    <mergeCell ref="L41:N41"/>
    <mergeCell ref="C42:D42"/>
    <mergeCell ref="L42:N42"/>
    <mergeCell ref="C43:D43"/>
    <mergeCell ref="L43:N43"/>
    <mergeCell ref="C44:D44"/>
    <mergeCell ref="L44:N44"/>
    <mergeCell ref="C45:D45"/>
    <mergeCell ref="L45:N45"/>
    <mergeCell ref="C46:D46"/>
    <mergeCell ref="L46:N46"/>
    <mergeCell ref="C47:D47"/>
    <mergeCell ref="L47:N47"/>
    <mergeCell ref="C48:D48"/>
    <mergeCell ref="L48:N48"/>
    <mergeCell ref="C49:D49"/>
    <mergeCell ref="C50:D50"/>
  </mergeCells>
  <dataValidations count="2">
    <dataValidation type="list" allowBlank="1" showInputMessage="1" showErrorMessage="1" sqref="B4:D4">
      <formula1>"是,否"</formula1>
    </dataValidation>
    <dataValidation type="list" allowBlank="1" showInputMessage="1" showErrorMessage="1" sqref="I13">
      <formula1>"基本达成目标,部分实现目标,实现目标程度低"</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2016-12-02T08:54:00Z</dcterms:created>
  <dcterms:modified xsi:type="dcterms:W3CDTF">2023-09-01T05:37:33Z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B37D4353452B489AB8141EB1BA52E3C5_12</vt:lpwstr>
  </property>
</Properties>
</file>